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10575"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<sst xmlns="http://schemas.openxmlformats.org/spreadsheetml/2006/main" count="648" uniqueCount="367">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</sst>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69">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10"/>
      <color indexed="9"/>
      <name val="ＭＳ Ｐ明朝"/>
      <family val="1"/>
    </font>
    <font>
      <sz val="9"/>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sz val="11"/>
      <color indexed="8"/>
      <name val="Calibri"/>
      <family val="2"/>
    </font>
    <font>
      <sz val="11"/>
      <color indexed="8"/>
      <name val="ＭＳ Ｐゴシック"/>
      <family val="3"/>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indexed="8"/>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style="thin"/>
      <bottom style="thin"/>
    </border>
    <border>
      <left/>
      <right style="thin"/>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3" fillId="0" borderId="0">
      <alignment vertical="center"/>
      <protection/>
    </xf>
    <xf numFmtId="0" fontId="0" fillId="0" borderId="0">
      <alignment/>
      <protection/>
    </xf>
    <xf numFmtId="0" fontId="35" fillId="4" borderId="0" applyNumberFormat="0" applyBorder="0" applyAlignment="0" applyProtection="0"/>
  </cellStyleXfs>
  <cellXfs count="416">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36" fillId="0" borderId="0" xfId="0" applyNumberFormat="1" applyFont="1" applyAlignment="1" applyProtection="1">
      <alignment vertical="center"/>
      <protection/>
    </xf>
    <xf numFmtId="49" fontId="36" fillId="0" borderId="0" xfId="0" applyNumberFormat="1" applyFont="1" applyAlignment="1" applyProtection="1">
      <alignment horizontal="center" vertical="center"/>
      <protection/>
    </xf>
    <xf numFmtId="49" fontId="36" fillId="0" borderId="0" xfId="0" applyNumberFormat="1" applyFont="1" applyAlignment="1" applyProtection="1">
      <alignment vertical="center"/>
      <protection/>
    </xf>
    <xf numFmtId="183" fontId="36"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7"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37" fillId="0" borderId="0" xfId="0" applyNumberFormat="1" applyFont="1" applyBorder="1" applyAlignment="1" applyProtection="1">
      <alignment vertical="center" shrinkToFit="1"/>
      <protection/>
    </xf>
    <xf numFmtId="0" fontId="38" fillId="0" borderId="0" xfId="0" applyNumberFormat="1" applyFont="1" applyBorder="1" applyAlignment="1" applyProtection="1">
      <alignment vertical="center" shrinkToFit="1"/>
      <protection/>
    </xf>
    <xf numFmtId="0" fontId="37" fillId="0" borderId="0" xfId="0" applyNumberFormat="1" applyFont="1" applyAlignment="1" applyProtection="1">
      <alignment vertical="center" shrinkToFit="1"/>
      <protection/>
    </xf>
    <xf numFmtId="49" fontId="39" fillId="0" borderId="0" xfId="0" applyNumberFormat="1" applyFont="1" applyBorder="1" applyAlignment="1" applyProtection="1">
      <alignment vertical="center" shrinkToFit="1"/>
      <protection/>
    </xf>
    <xf numFmtId="49" fontId="40" fillId="0" borderId="0" xfId="0" applyNumberFormat="1" applyFont="1" applyBorder="1" applyAlignment="1" applyProtection="1">
      <alignment vertical="center"/>
      <protection/>
    </xf>
    <xf numFmtId="0" fontId="39" fillId="0" borderId="0" xfId="0" applyFont="1" applyAlignment="1" applyProtection="1">
      <alignment vertical="center"/>
      <protection/>
    </xf>
    <xf numFmtId="49" fontId="39" fillId="0" borderId="0" xfId="0" applyNumberFormat="1" applyFont="1" applyBorder="1" applyAlignment="1" applyProtection="1">
      <alignment vertical="center"/>
      <protection/>
    </xf>
    <xf numFmtId="49" fontId="39" fillId="0" borderId="0" xfId="0" applyNumberFormat="1" applyFont="1" applyAlignment="1" applyProtection="1">
      <alignment vertical="center"/>
      <protection/>
    </xf>
    <xf numFmtId="49" fontId="40" fillId="0" borderId="0" xfId="0" applyNumberFormat="1" applyFont="1" applyAlignment="1" applyProtection="1">
      <alignment vertical="center"/>
      <protection/>
    </xf>
    <xf numFmtId="49" fontId="40" fillId="0" borderId="15" xfId="0" applyNumberFormat="1" applyFont="1" applyBorder="1" applyAlignment="1" applyProtection="1">
      <alignment vertical="center"/>
      <protection/>
    </xf>
    <xf numFmtId="10" fontId="40"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37" fillId="0" borderId="0" xfId="0" applyNumberFormat="1" applyFont="1" applyBorder="1" applyAlignment="1" applyProtection="1">
      <alignment horizontal="lef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horizontal="right" vertical="center"/>
      <protection/>
    </xf>
    <xf numFmtId="0" fontId="41" fillId="0" borderId="0" xfId="0" applyFont="1" applyAlignment="1">
      <alignment vertical="center"/>
    </xf>
    <xf numFmtId="0" fontId="42" fillId="0" borderId="0" xfId="0" applyFont="1" applyAlignment="1">
      <alignment vertical="center"/>
    </xf>
    <xf numFmtId="0" fontId="43" fillId="0" borderId="18" xfId="0" applyFont="1" applyBorder="1" applyAlignment="1">
      <alignment vertical="center"/>
    </xf>
    <xf numFmtId="0" fontId="42" fillId="0" borderId="18" xfId="0" applyFont="1" applyBorder="1" applyAlignment="1">
      <alignment vertical="center"/>
    </xf>
    <xf numFmtId="0" fontId="42" fillId="0" borderId="18" xfId="0" applyFont="1" applyBorder="1" applyAlignment="1">
      <alignment horizontal="right" vertical="center"/>
    </xf>
    <xf numFmtId="3" fontId="42" fillId="0" borderId="18" xfId="0" applyNumberFormat="1" applyFont="1" applyBorder="1" applyAlignment="1">
      <alignment horizontal="right" vertical="center"/>
    </xf>
    <xf numFmtId="0" fontId="44" fillId="0" borderId="0" xfId="0" applyFont="1" applyAlignment="1">
      <alignment vertical="center"/>
    </xf>
    <xf numFmtId="0" fontId="43" fillId="0" borderId="0" xfId="0" applyFont="1" applyAlignment="1">
      <alignment vertical="center"/>
    </xf>
    <xf numFmtId="0" fontId="43" fillId="24" borderId="19" xfId="0" applyFont="1" applyFill="1" applyBorder="1" applyAlignment="1">
      <alignment vertical="center"/>
    </xf>
    <xf numFmtId="0" fontId="43" fillId="24" borderId="20" xfId="0" applyFont="1" applyFill="1" applyBorder="1" applyAlignment="1">
      <alignment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5" fillId="0" borderId="18" xfId="0" applyFont="1" applyBorder="1" applyAlignment="1">
      <alignment horizontal="center" vertical="center"/>
    </xf>
    <xf numFmtId="3" fontId="43" fillId="24" borderId="22" xfId="0" applyNumberFormat="1" applyFont="1" applyFill="1" applyBorder="1" applyAlignment="1">
      <alignment horizontal="center" vertical="center"/>
    </xf>
    <xf numFmtId="0" fontId="43" fillId="11" borderId="18" xfId="0" applyFont="1" applyFill="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6" fillId="9" borderId="23" xfId="0" applyFont="1" applyFill="1" applyBorder="1" applyAlignment="1">
      <alignment horizontal="center" vertical="center"/>
    </xf>
    <xf numFmtId="0" fontId="43" fillId="9" borderId="22" xfId="0" applyFont="1" applyFill="1" applyBorder="1" applyAlignment="1">
      <alignment horizontal="center" vertical="center"/>
    </xf>
    <xf numFmtId="0" fontId="46" fillId="11" borderId="23" xfId="0" applyFont="1" applyFill="1" applyBorder="1" applyAlignment="1">
      <alignment horizontal="center" vertical="center"/>
    </xf>
    <xf numFmtId="0" fontId="43" fillId="11" borderId="22" xfId="0" applyFont="1" applyFill="1" applyBorder="1" applyAlignment="1">
      <alignment horizontal="center" vertical="center"/>
    </xf>
    <xf numFmtId="0" fontId="43" fillId="0" borderId="24" xfId="0" applyFont="1" applyBorder="1" applyAlignment="1">
      <alignment vertical="center"/>
    </xf>
    <xf numFmtId="0" fontId="43" fillId="0" borderId="23" xfId="0" applyFont="1" applyBorder="1" applyAlignment="1">
      <alignment horizontal="center" vertical="center"/>
    </xf>
    <xf numFmtId="0" fontId="45" fillId="0" borderId="0" xfId="0" applyFont="1" applyBorder="1" applyAlignment="1">
      <alignment horizontal="center" vertical="center"/>
    </xf>
    <xf numFmtId="0" fontId="41" fillId="0" borderId="0" xfId="0" applyFont="1" applyBorder="1" applyAlignment="1">
      <alignment horizontal="left" vertical="center" wrapText="1"/>
    </xf>
    <xf numFmtId="3" fontId="43" fillId="25" borderId="0" xfId="0" applyNumberFormat="1" applyFont="1" applyFill="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47" fillId="0" borderId="0" xfId="61" applyFont="1" applyAlignment="1">
      <alignment vertical="center"/>
      <protection/>
    </xf>
    <xf numFmtId="0" fontId="0" fillId="0" borderId="0" xfId="61" applyAlignment="1">
      <alignment vertical="top" wrapText="1"/>
      <protection/>
    </xf>
    <xf numFmtId="0" fontId="15" fillId="0" borderId="0" xfId="61" applyFont="1" applyAlignment="1">
      <alignment vertical="center"/>
      <protection/>
    </xf>
    <xf numFmtId="0" fontId="0" fillId="0" borderId="0" xfId="61" applyFont="1" applyAlignment="1">
      <alignment horizontal="left" vertical="center"/>
      <protection/>
    </xf>
    <xf numFmtId="49" fontId="18"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0" fontId="0" fillId="0" borderId="25" xfId="42" applyNumberFormat="1" applyFont="1" applyBorder="1" applyAlignment="1" applyProtection="1">
      <alignment vertical="center" shrinkToFit="1"/>
      <protection/>
    </xf>
    <xf numFmtId="10" fontId="0" fillId="0" borderId="23"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18" fillId="0" borderId="13" xfId="42" applyNumberFormat="1" applyFont="1" applyBorder="1" applyAlignment="1" applyProtection="1">
      <alignment vertical="center" shrinkToFit="1"/>
      <protection/>
    </xf>
    <xf numFmtId="10" fontId="18" fillId="0" borderId="14" xfId="42" applyNumberFormat="1" applyFont="1" applyBorder="1" applyAlignment="1" applyProtection="1">
      <alignment vertical="center" shrinkToFit="1"/>
      <protection/>
    </xf>
    <xf numFmtId="10" fontId="0" fillId="0" borderId="23"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3"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0" fontId="0" fillId="0" borderId="13" xfId="0" applyBorder="1" applyAlignment="1" applyProtection="1">
      <alignment horizontal="right"/>
      <protection locked="0"/>
    </xf>
    <xf numFmtId="178" fontId="0" fillId="0" borderId="12" xfId="0" applyNumberFormat="1" applyBorder="1" applyAlignment="1" applyProtection="1">
      <alignment horizontal="right" vertical="center"/>
      <protection locked="0"/>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3" xfId="0" applyNumberFormat="1" applyFont="1" applyBorder="1" applyAlignment="1" applyProtection="1">
      <alignment horizontal="right" vertical="center"/>
      <protection locked="0"/>
    </xf>
    <xf numFmtId="10" fontId="0" fillId="0" borderId="17" xfId="42" applyNumberFormat="1" applyFont="1" applyBorder="1" applyAlignment="1" applyProtection="1">
      <alignment vertical="center"/>
      <protection/>
    </xf>
    <xf numFmtId="49" fontId="6" fillId="0" borderId="0" xfId="0" applyNumberFormat="1" applyFont="1" applyBorder="1" applyAlignment="1" applyProtection="1">
      <alignment vertical="top" wrapText="1"/>
      <protection/>
    </xf>
    <xf numFmtId="178" fontId="0" fillId="0" borderId="17" xfId="0" applyNumberFormat="1" applyFont="1" applyBorder="1" applyAlignment="1" applyProtection="1">
      <alignment horizontal="right" vertical="center"/>
      <protection locked="0"/>
    </xf>
    <xf numFmtId="0" fontId="12" fillId="0" borderId="0" xfId="0" applyNumberFormat="1" applyFont="1" applyBorder="1" applyAlignment="1" applyProtection="1">
      <alignment horizontal="distributed" vertical="center" wrapText="1"/>
      <protection/>
    </xf>
    <xf numFmtId="0" fontId="12" fillId="0" borderId="0" xfId="0" applyNumberFormat="1" applyFont="1" applyBorder="1" applyAlignment="1" applyProtection="1">
      <alignment horizontal="distributed" vertical="center"/>
      <protection/>
    </xf>
    <xf numFmtId="10" fontId="18" fillId="0" borderId="25" xfId="42" applyNumberFormat="1" applyFont="1" applyBorder="1" applyAlignment="1" applyProtection="1">
      <alignment vertical="center" shrinkToFit="1"/>
      <protection/>
    </xf>
    <xf numFmtId="10" fontId="18" fillId="0" borderId="26"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0" fontId="0" fillId="0" borderId="13" xfId="42" applyNumberFormat="1" applyFont="1" applyBorder="1" applyAlignment="1" applyProtection="1">
      <alignment vertical="center"/>
      <protection/>
    </xf>
    <xf numFmtId="49" fontId="6" fillId="0" borderId="1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10" fontId="39" fillId="0" borderId="13" xfId="42" applyNumberFormat="1" applyFont="1" applyBorder="1" applyAlignment="1" applyProtection="1">
      <alignment vertical="center" shrinkToFit="1"/>
      <protection/>
    </xf>
    <xf numFmtId="10" fontId="39" fillId="0" borderId="14" xfId="42" applyNumberFormat="1" applyFont="1" applyBorder="1" applyAlignment="1" applyProtection="1">
      <alignment vertical="center" shrinkToFit="1"/>
      <protection/>
    </xf>
    <xf numFmtId="49" fontId="4" fillId="0" borderId="10" xfId="0" applyNumberFormat="1" applyFont="1" applyBorder="1" applyAlignment="1" applyProtection="1">
      <alignment horizontal="right" vertical="center" wrapText="1"/>
      <protection/>
    </xf>
    <xf numFmtId="49" fontId="4" fillId="0" borderId="1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78" fontId="0" fillId="0" borderId="17"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49" fontId="4" fillId="0" borderId="10" xfId="0" applyNumberFormat="1" applyFont="1" applyBorder="1" applyAlignment="1" applyProtection="1">
      <alignment horizontal="right" vertical="center"/>
      <protection/>
    </xf>
    <xf numFmtId="49" fontId="4" fillId="0" borderId="1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178" fontId="0" fillId="0" borderId="23"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0" fillId="0" borderId="0" xfId="0" applyFont="1" applyAlignment="1" applyProtection="1">
      <alignment vertical="top" wrapText="1"/>
      <protection/>
    </xf>
    <xf numFmtId="49" fontId="0" fillId="0" borderId="23" xfId="0" applyNumberFormat="1"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23"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4" fillId="0" borderId="10" xfId="0" applyNumberFormat="1" applyFont="1" applyBorder="1" applyAlignment="1" applyProtection="1">
      <alignment horizontal="right" vertical="center" wrapText="1"/>
      <protection/>
    </xf>
    <xf numFmtId="0" fontId="4" fillId="0" borderId="1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0" fontId="4" fillId="0" borderId="10" xfId="0" applyNumberFormat="1" applyFont="1" applyBorder="1" applyAlignment="1" applyProtection="1">
      <alignment horizontal="right" vertical="center"/>
      <protection/>
    </xf>
    <xf numFmtId="0" fontId="4" fillId="0" borderId="1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178" fontId="0" fillId="0" borderId="0" xfId="0" applyNumberFormat="1" applyFont="1" applyBorder="1" applyAlignment="1" applyProtection="1">
      <alignment horizontal="right" vertical="center"/>
      <protection locked="0"/>
    </xf>
    <xf numFmtId="49" fontId="0" fillId="0" borderId="10" xfId="0" applyNumberForma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0" xfId="0" applyNumberFormat="1" applyFont="1" applyBorder="1" applyAlignment="1" applyProtection="1">
      <alignment horizontal="distributed" vertical="center" indent="1"/>
      <protection/>
    </xf>
    <xf numFmtId="0" fontId="0" fillId="0" borderId="1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178" fontId="0" fillId="0" borderId="13" xfId="0" applyNumberFormat="1" applyBorder="1" applyAlignment="1" applyProtection="1">
      <alignment horizontal="right" vertical="center"/>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0" fillId="0" borderId="0" xfId="0" applyAlignment="1" applyProtection="1">
      <alignment/>
      <protection/>
    </xf>
    <xf numFmtId="10" fontId="0" fillId="0" borderId="23"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0" fontId="0" fillId="0" borderId="23"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2" fillId="0" borderId="23"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0" fontId="36" fillId="0" borderId="0" xfId="0" applyNumberFormat="1" applyFont="1" applyAlignment="1" applyProtection="1">
      <alignment horizontal="center" vertical="center"/>
      <protection/>
    </xf>
    <xf numFmtId="49" fontId="36"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horizontal="center" vertical="center"/>
      <protection/>
    </xf>
    <xf numFmtId="49" fontId="36" fillId="0" borderId="0" xfId="0" applyNumberFormat="1" applyFont="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36" fillId="0" borderId="0" xfId="0" applyNumberFormat="1" applyFont="1" applyAlignment="1" applyProtection="1">
      <alignment horizontal="right" vertical="center"/>
      <protection/>
    </xf>
    <xf numFmtId="38" fontId="4" fillId="0" borderId="13" xfId="48" applyFont="1" applyBorder="1" applyAlignment="1" applyProtection="1">
      <alignment horizontal="right" vertical="center" shrinkToFit="1"/>
      <protection locked="0"/>
    </xf>
    <xf numFmtId="38" fontId="4" fillId="0" borderId="17" xfId="48" applyFont="1" applyBorder="1" applyAlignment="1" applyProtection="1">
      <alignment horizontal="right" vertical="center" shrinkToFit="1"/>
      <protection locked="0"/>
    </xf>
    <xf numFmtId="0" fontId="49" fillId="0" borderId="0" xfId="0" applyNumberFormat="1" applyFont="1" applyAlignment="1" applyProtection="1">
      <alignment horizontal="right" vertical="center" shrinkToFit="1"/>
      <protection locked="0"/>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184" fontId="49" fillId="0" borderId="0" xfId="0" applyNumberFormat="1" applyFont="1" applyAlignment="1" applyProtection="1">
      <alignment horizontal="center" vertical="center" shrinkToFit="1"/>
      <protection locked="0"/>
    </xf>
    <xf numFmtId="0" fontId="36" fillId="0" borderId="0" xfId="0" applyNumberFormat="1" applyFont="1" applyAlignment="1" applyProtection="1">
      <alignment horizontal="center" vertical="center" shrinkToFit="1"/>
      <protection locked="0"/>
    </xf>
    <xf numFmtId="49" fontId="3" fillId="0" borderId="0" xfId="0" applyNumberFormat="1" applyFont="1" applyBorder="1" applyAlignment="1" applyProtection="1">
      <alignment horizontal="center" vertical="center"/>
      <protection/>
    </xf>
    <xf numFmtId="49" fontId="48" fillId="0" borderId="0" xfId="0" applyNumberFormat="1" applyFont="1" applyAlignment="1" applyProtection="1">
      <alignment horizontal="center" vertical="center"/>
      <protection locked="0"/>
    </xf>
    <xf numFmtId="0" fontId="49" fillId="0" borderId="0" xfId="0" applyNumberFormat="1" applyFont="1" applyAlignment="1" applyProtection="1">
      <alignment horizontal="center" vertical="center"/>
      <protection/>
    </xf>
    <xf numFmtId="0" fontId="49" fillId="0" borderId="0" xfId="0" applyNumberFormat="1" applyFont="1" applyAlignment="1" applyProtection="1">
      <alignment horizontal="left" vertical="center"/>
      <protection locked="0"/>
    </xf>
    <xf numFmtId="0" fontId="0" fillId="0" borderId="23" xfId="0" applyFont="1" applyBorder="1" applyAlignment="1" applyProtection="1">
      <alignment horizontal="center" vertical="center"/>
      <protection/>
    </xf>
    <xf numFmtId="49" fontId="6" fillId="0" borderId="23"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10" fontId="39" fillId="0" borderId="25" xfId="42" applyNumberFormat="1" applyFont="1" applyBorder="1" applyAlignment="1" applyProtection="1">
      <alignment vertical="center" shrinkToFit="1"/>
      <protection/>
    </xf>
    <xf numFmtId="10" fontId="39" fillId="0" borderId="26" xfId="42" applyNumberFormat="1" applyFont="1" applyBorder="1" applyAlignment="1" applyProtection="1">
      <alignment vertical="center" shrinkToFit="1"/>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0" fillId="0" borderId="23" xfId="0" applyFont="1" applyBorder="1" applyAlignment="1" applyProtection="1">
      <alignment horizontal="center" vertical="center" wrapText="1"/>
      <protection/>
    </xf>
    <xf numFmtId="178" fontId="0" fillId="0" borderId="23"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178" fontId="0" fillId="0" borderId="23"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2" fillId="0" borderId="23"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176" fontId="0" fillId="0" borderId="23"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38" fontId="12" fillId="0" borderId="0" xfId="48" applyFont="1" applyBorder="1" applyAlignment="1" applyProtection="1">
      <alignment vertical="center" shrinkToFit="1"/>
      <protection/>
    </xf>
    <xf numFmtId="49" fontId="2" fillId="0" borderId="10" xfId="0" applyNumberFormat="1" applyFont="1" applyBorder="1" applyAlignment="1" applyProtection="1">
      <alignment horizontal="right" vertical="center" wrapText="1"/>
      <protection/>
    </xf>
    <xf numFmtId="49" fontId="2" fillId="0" borderId="1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2" fillId="0" borderId="1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38" fontId="4" fillId="0" borderId="0" xfId="48" applyFont="1" applyBorder="1" applyAlignment="1" applyProtection="1">
      <alignment horizontal="right" vertical="center" shrinkToFit="1"/>
      <protection locked="0"/>
    </xf>
    <xf numFmtId="38" fontId="4" fillId="0" borderId="13" xfId="48" applyFont="1" applyBorder="1" applyAlignment="1" applyProtection="1">
      <alignment horizontal="right" vertical="center" shrinkToFit="1"/>
      <protection/>
    </xf>
    <xf numFmtId="49" fontId="0" fillId="0" borderId="10" xfId="0" applyNumberForma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78" fontId="0" fillId="0" borderId="1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protection/>
    </xf>
    <xf numFmtId="178"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6" xfId="0" applyNumberFormat="1" applyFont="1"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38" fontId="12" fillId="0" borderId="17" xfId="48" applyFont="1" applyBorder="1" applyAlignment="1" applyProtection="1">
      <alignment vertical="center" shrinkToFit="1"/>
      <protection/>
    </xf>
    <xf numFmtId="38" fontId="12" fillId="0" borderId="13" xfId="48" applyFont="1" applyBorder="1" applyAlignment="1" applyProtection="1">
      <alignment vertical="center" shrinkToFit="1"/>
      <protection/>
    </xf>
    <xf numFmtId="38" fontId="4" fillId="0" borderId="17" xfId="48" applyFont="1" applyBorder="1" applyAlignment="1" applyProtection="1">
      <alignment horizontal="right" vertical="center" shrinkToFit="1"/>
      <protection/>
    </xf>
    <xf numFmtId="49" fontId="0" fillId="0" borderId="10" xfId="0" applyNumberFormat="1" applyFont="1" applyBorder="1" applyAlignment="1" applyProtection="1">
      <alignment horizontal="center" vertical="center" wrapText="1"/>
      <protection/>
    </xf>
    <xf numFmtId="0" fontId="0" fillId="0" borderId="0" xfId="0" applyFont="1" applyAlignment="1" applyProtection="1">
      <alignment vertical="top" wrapText="1"/>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49" fontId="0" fillId="0" borderId="23" xfId="0" applyNumberFormat="1" applyFont="1" applyBorder="1" applyAlignment="1" applyProtection="1">
      <alignment horizontal="center" vertical="center" wrapText="1"/>
      <protection/>
    </xf>
    <xf numFmtId="178" fontId="0" fillId="0" borderId="23"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78" fontId="0" fillId="0" borderId="17" xfId="0" applyNumberFormat="1" applyBorder="1" applyAlignment="1" applyProtection="1">
      <alignment horizontal="right" vertical="center"/>
      <protection locked="0"/>
    </xf>
    <xf numFmtId="0" fontId="0" fillId="0" borderId="17"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0" fontId="4" fillId="0" borderId="23"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0" fontId="0" fillId="0" borderId="23" xfId="0" applyNumberFormat="1" applyBorder="1" applyAlignment="1" applyProtection="1">
      <alignment vertical="center" shrinkToFit="1"/>
      <protection locked="0"/>
    </xf>
    <xf numFmtId="10" fontId="0" fillId="0" borderId="23" xfId="0" applyNumberFormat="1" applyBorder="1" applyAlignment="1" applyProtection="1">
      <alignment horizontal="right" vertical="center"/>
      <protection locked="0"/>
    </xf>
    <xf numFmtId="176" fontId="5" fillId="0" borderId="10"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23"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49" fontId="0" fillId="0" borderId="13" xfId="0" applyNumberFormat="1" applyFont="1" applyBorder="1" applyAlignment="1" applyProtection="1">
      <alignment vertical="center"/>
      <protection/>
    </xf>
    <xf numFmtId="176" fontId="11" fillId="0" borderId="27" xfId="0" applyNumberFormat="1" applyFont="1" applyBorder="1" applyAlignment="1" applyProtection="1">
      <alignment vertical="center"/>
      <protection/>
    </xf>
    <xf numFmtId="176" fontId="11" fillId="0" borderId="28" xfId="0" applyNumberFormat="1" applyFont="1" applyBorder="1" applyAlignment="1" applyProtection="1">
      <alignment vertical="center"/>
      <protection/>
    </xf>
    <xf numFmtId="176" fontId="11" fillId="0" borderId="29" xfId="0" applyNumberFormat="1" applyFont="1" applyBorder="1" applyAlignment="1" applyProtection="1">
      <alignment vertical="center"/>
      <protection/>
    </xf>
    <xf numFmtId="176" fontId="11" fillId="0" borderId="23"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49" fontId="0" fillId="0" borderId="23" xfId="0" applyNumberFormat="1" applyFont="1" applyBorder="1" applyAlignment="1" applyProtection="1">
      <alignment horizontal="center" vertical="center"/>
      <protection/>
    </xf>
    <xf numFmtId="176" fontId="11" fillId="0" borderId="23"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27" xfId="0" applyNumberFormat="1" applyFont="1" applyBorder="1" applyAlignment="1" applyProtection="1">
      <alignment vertical="center"/>
      <protection/>
    </xf>
    <xf numFmtId="176" fontId="0" fillId="0" borderId="28" xfId="0" applyNumberFormat="1" applyFont="1" applyBorder="1" applyAlignment="1" applyProtection="1">
      <alignment vertical="center"/>
      <protection/>
    </xf>
    <xf numFmtId="176" fontId="0" fillId="0" borderId="29" xfId="0" applyNumberFormat="1" applyFont="1" applyBorder="1" applyAlignment="1" applyProtection="1">
      <alignment vertical="center"/>
      <protection/>
    </xf>
    <xf numFmtId="49" fontId="0" fillId="0" borderId="10" xfId="0" applyNumberForma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176" fontId="0" fillId="0" borderId="30" xfId="0" applyNumberFormat="1" applyFont="1" applyBorder="1" applyAlignment="1" applyProtection="1">
      <alignment vertical="center"/>
      <protection/>
    </xf>
    <xf numFmtId="176" fontId="0" fillId="0" borderId="31" xfId="0" applyNumberFormat="1" applyFont="1" applyBorder="1" applyAlignment="1" applyProtection="1">
      <alignment vertical="center"/>
      <protection/>
    </xf>
    <xf numFmtId="176" fontId="0" fillId="0" borderId="32" xfId="0" applyNumberFormat="1" applyFont="1" applyBorder="1" applyAlignment="1" applyProtection="1">
      <alignment vertical="center"/>
      <protection/>
    </xf>
    <xf numFmtId="176" fontId="0" fillId="0" borderId="33" xfId="0" applyNumberFormat="1" applyFont="1" applyBorder="1" applyAlignment="1" applyProtection="1">
      <alignment vertical="center"/>
      <protection/>
    </xf>
    <xf numFmtId="176" fontId="0" fillId="0" borderId="34" xfId="0" applyNumberFormat="1" applyFont="1" applyBorder="1" applyAlignment="1" applyProtection="1">
      <alignment vertical="center"/>
      <protection/>
    </xf>
    <xf numFmtId="176" fontId="0" fillId="0" borderId="35"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176" fontId="5" fillId="0" borderId="23"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83" fontId="0"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0" fontId="48" fillId="0" borderId="0" xfId="0" applyNumberFormat="1" applyFont="1" applyAlignment="1" applyProtection="1">
      <alignment horizontal="distributed" vertical="center"/>
      <protection locked="0"/>
    </xf>
    <xf numFmtId="49" fontId="6" fillId="0" borderId="0" xfId="0" applyNumberFormat="1" applyFont="1" applyBorder="1" applyAlignment="1" applyProtection="1">
      <alignment vertical="center" wrapText="1"/>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0" fontId="48"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176" fontId="5" fillId="0" borderId="23"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0" xfId="0" applyFont="1" applyBorder="1" applyAlignment="1" applyProtection="1">
      <alignment vertical="top" wrapText="1"/>
      <protection/>
    </xf>
    <xf numFmtId="49" fontId="0" fillId="0" borderId="10" xfId="0" applyNumberFormat="1"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49" fontId="0" fillId="0" borderId="23" xfId="0" applyNumberFormat="1" applyBorder="1" applyAlignment="1" applyProtection="1">
      <alignment horizontal="center" vertical="center"/>
      <protection/>
    </xf>
    <xf numFmtId="49" fontId="0" fillId="0" borderId="30" xfId="0" applyNumberFormat="1" applyFont="1" applyBorder="1" applyAlignment="1" applyProtection="1">
      <alignment vertical="center" wrapText="1"/>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36" fillId="0" borderId="0" xfId="0" applyNumberFormat="1" applyFont="1" applyFill="1" applyAlignment="1" applyProtection="1">
      <alignment horizontal="center" vertical="center"/>
      <protection locked="0"/>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61" applyAlignment="1">
      <alignment vertical="center"/>
      <protection/>
    </xf>
    <xf numFmtId="0" fontId="14"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0" fillId="0" borderId="0" xfId="61" applyFont="1" applyAlignment="1">
      <alignment vertical="center"/>
      <protection/>
    </xf>
    <xf numFmtId="0" fontId="0" fillId="0" borderId="0" xfId="61" applyFont="1" applyAlignment="1">
      <alignment vertical="center" shrinkToFit="1"/>
      <protection/>
    </xf>
    <xf numFmtId="0" fontId="0" fillId="0" borderId="0" xfId="61" applyAlignment="1">
      <alignment vertical="center" shrinkToFit="1"/>
      <protection/>
    </xf>
    <xf numFmtId="0" fontId="0" fillId="0" borderId="0" xfId="61" applyAlignment="1">
      <alignment horizontal="left" vertical="center"/>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horizontal="left" vertical="center" wrapText="1" shrinkToFit="1"/>
      <protection/>
    </xf>
    <xf numFmtId="0" fontId="42" fillId="0" borderId="23" xfId="0" applyFont="1" applyBorder="1" applyAlignment="1">
      <alignment horizontal="center" vertical="center"/>
    </xf>
    <xf numFmtId="0" fontId="42" fillId="0" borderId="26" xfId="0" applyFont="1" applyBorder="1" applyAlignment="1">
      <alignment horizontal="center" vertical="center"/>
    </xf>
    <xf numFmtId="0" fontId="50" fillId="0" borderId="0" xfId="0" applyFont="1" applyAlignment="1">
      <alignment horizontal="center" vertical="center"/>
    </xf>
    <xf numFmtId="0" fontId="42" fillId="0" borderId="0" xfId="0" applyFont="1" applyAlignment="1">
      <alignment horizontal="left" vertical="center" wrapText="1"/>
    </xf>
    <xf numFmtId="0" fontId="42" fillId="0" borderId="18" xfId="0" applyFont="1" applyBorder="1" applyAlignment="1">
      <alignment horizontal="center" vertical="center"/>
    </xf>
    <xf numFmtId="0" fontId="43" fillId="0" borderId="24" xfId="0" applyFont="1" applyBorder="1" applyAlignment="1">
      <alignment horizontal="left" vertical="center" wrapText="1"/>
    </xf>
    <xf numFmtId="0" fontId="43" fillId="0" borderId="0" xfId="0" applyFont="1" applyBorder="1" applyAlignment="1">
      <alignment horizontal="left" vertical="center" wrapText="1"/>
    </xf>
    <xf numFmtId="0" fontId="43" fillId="8" borderId="12" xfId="0" applyFont="1" applyFill="1" applyBorder="1" applyAlignment="1">
      <alignment horizontal="center" vertical="center"/>
    </xf>
    <xf numFmtId="0" fontId="43" fillId="8" borderId="14" xfId="0" applyFont="1" applyFill="1" applyBorder="1" applyAlignment="1">
      <alignment horizontal="center" vertical="center"/>
    </xf>
    <xf numFmtId="0" fontId="43" fillId="0" borderId="23" xfId="0" applyFont="1" applyBorder="1" applyAlignment="1">
      <alignment horizontal="center" vertical="center"/>
    </xf>
    <xf numFmtId="0" fontId="43" fillId="0" borderId="26" xfId="0" applyFont="1" applyBorder="1" applyAlignment="1">
      <alignment horizontal="center" vertical="center"/>
    </xf>
    <xf numFmtId="0" fontId="43" fillId="8" borderId="23" xfId="0" applyFont="1" applyFill="1" applyBorder="1" applyAlignment="1">
      <alignment horizontal="center" vertical="center"/>
    </xf>
    <xf numFmtId="0" fontId="43" fillId="8" borderId="26" xfId="0" applyFont="1" applyFill="1" applyBorder="1" applyAlignment="1">
      <alignment horizontal="center" vertical="center"/>
    </xf>
    <xf numFmtId="0" fontId="43" fillId="0" borderId="21"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0" xfId="0" applyFont="1" applyAlignment="1">
      <alignment horizontal="left" vertical="center" wrapText="1"/>
    </xf>
    <xf numFmtId="0" fontId="41" fillId="0" borderId="0" xfId="0" applyFont="1" applyBorder="1" applyAlignment="1">
      <alignment horizontal="left" vertical="center" wrapText="1"/>
    </xf>
    <xf numFmtId="0" fontId="41" fillId="0" borderId="17" xfId="0" applyFont="1" applyBorder="1" applyAlignment="1">
      <alignment horizontal="left" vertical="center" wrapText="1"/>
    </xf>
    <xf numFmtId="0" fontId="43" fillId="24" borderId="19" xfId="0" applyFont="1" applyFill="1" applyBorder="1" applyAlignment="1">
      <alignment horizontal="left" vertical="center"/>
    </xf>
    <xf numFmtId="0" fontId="43" fillId="24" borderId="20" xfId="0" applyFont="1" applyFill="1" applyBorder="1" applyAlignment="1">
      <alignment horizontal="left" vertical="center"/>
    </xf>
    <xf numFmtId="0" fontId="43" fillId="0" borderId="11" xfId="0" applyFont="1" applyBorder="1" applyAlignment="1">
      <alignment horizontal="center" vertical="center"/>
    </xf>
    <xf numFmtId="49" fontId="68" fillId="0" borderId="0" xfId="0" applyNumberFormat="1" applyFont="1" applyBorder="1" applyAlignment="1" applyProtection="1">
      <alignment horizontal="left" vertical="top" wrapText="1" shrinkToFit="1"/>
      <protection/>
    </xf>
    <xf numFmtId="0" fontId="43" fillId="0" borderId="0" xfId="0" applyFont="1" applyAlignment="1">
      <alignment horizontal="left" vertical="top" wrapText="1" shrinkToFit="1"/>
    </xf>
    <xf numFmtId="0" fontId="43" fillId="0" borderId="0" xfId="0" applyFont="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28575</xdr:colOff>
      <xdr:row>216</xdr:row>
      <xdr:rowOff>66675</xdr:rowOff>
    </xdr:from>
    <xdr:to>
      <xdr:col>67</xdr:col>
      <xdr:colOff>133350</xdr:colOff>
      <xdr:row>219</xdr:row>
      <xdr:rowOff>47625</xdr:rowOff>
    </xdr:to>
    <xdr:sp>
      <xdr:nvSpPr>
        <xdr:cNvPr id="7" name="線吹き出し 2 (枠付き) 61"/>
        <xdr:cNvSpPr>
          <a:spLocks/>
        </xdr:cNvSpPr>
      </xdr:nvSpPr>
      <xdr:spPr>
        <a:xfrm>
          <a:off x="7839075" y="58626375"/>
          <a:ext cx="4314825"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123825</xdr:colOff>
      <xdr:row>160</xdr:row>
      <xdr:rowOff>95250</xdr:rowOff>
    </xdr:from>
    <xdr:to>
      <xdr:col>70</xdr:col>
      <xdr:colOff>66675</xdr:colOff>
      <xdr:row>162</xdr:row>
      <xdr:rowOff>28575</xdr:rowOff>
    </xdr:to>
    <xdr:sp>
      <xdr:nvSpPr>
        <xdr:cNvPr id="8" name="線吹き出し 3 20"/>
        <xdr:cNvSpPr>
          <a:spLocks/>
        </xdr:cNvSpPr>
      </xdr:nvSpPr>
      <xdr:spPr>
        <a:xfrm>
          <a:off x="9925050" y="41948100"/>
          <a:ext cx="265747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42</xdr:col>
      <xdr:colOff>142875</xdr:colOff>
      <xdr:row>27</xdr:row>
      <xdr:rowOff>28575</xdr:rowOff>
    </xdr:from>
    <xdr:to>
      <xdr:col>61</xdr:col>
      <xdr:colOff>57150</xdr:colOff>
      <xdr:row>31</xdr:row>
      <xdr:rowOff>152400</xdr:rowOff>
    </xdr:to>
    <xdr:sp>
      <xdr:nvSpPr>
        <xdr:cNvPr id="9" name="線吹き出し 2 (枠付き) 56"/>
        <xdr:cNvSpPr>
          <a:spLocks/>
        </xdr:cNvSpPr>
      </xdr:nvSpPr>
      <xdr:spPr>
        <a:xfrm>
          <a:off x="7772400" y="6896100"/>
          <a:ext cx="3352800" cy="1190625"/>
        </a:xfrm>
        <a:prstGeom prst="borderCallout2">
          <a:avLst>
            <a:gd name="adj1" fmla="val -155884"/>
            <a:gd name="adj2" fmla="val -7337"/>
            <a:gd name="adj3" fmla="val -138000"/>
            <a:gd name="adj4" fmla="val 11143"/>
            <a:gd name="adj5" fmla="val -49731"/>
            <a:gd name="adj6" fmla="val 145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◆改正点</a:t>
          </a:r>
          <a:r>
            <a:rPr lang="en-US" cap="none" sz="1000" b="0" i="0" u="none" baseline="0">
              <a:solidFill>
                <a:srgbClr val="000000"/>
              </a:solidFill>
            </a:rPr>
            <a:t>
</a:t>
          </a:r>
          <a:r>
            <a:rPr lang="en-US" cap="none" sz="1000" b="0" i="0" u="none" baseline="0">
              <a:solidFill>
                <a:srgbClr val="000000"/>
              </a:solidFill>
            </a:rPr>
            <a:t>　民法等の一部を改正する法律（平成</a:t>
          </a:r>
          <a:r>
            <a:rPr lang="en-US" cap="none" sz="1000" b="0" i="0" u="none" baseline="0">
              <a:solidFill>
                <a:srgbClr val="000000"/>
              </a:solidFill>
            </a:rPr>
            <a:t>23</a:t>
          </a:r>
          <a:r>
            <a:rPr lang="en-US" cap="none" sz="1000" b="0" i="0" u="none" baseline="0">
              <a:solidFill>
                <a:srgbClr val="000000"/>
              </a:solidFill>
            </a:rPr>
            <a:t>年法律第</a:t>
          </a:r>
          <a:r>
            <a:rPr lang="en-US" cap="none" sz="1000" b="0" i="0" u="none" baseline="0">
              <a:solidFill>
                <a:srgbClr val="000000"/>
              </a:solidFill>
            </a:rPr>
            <a:t>61</a:t>
          </a:r>
          <a:r>
            <a:rPr lang="en-US" cap="none" sz="1000" b="0" i="0" u="none" baseline="0">
              <a:solidFill>
                <a:srgbClr val="000000"/>
              </a:solidFill>
            </a:rPr>
            <a:t>号。）の施行（平成</a:t>
          </a:r>
          <a:r>
            <a:rPr lang="en-US" cap="none" sz="1000" b="0" i="0" u="none" baseline="0">
              <a:solidFill>
                <a:srgbClr val="000000"/>
              </a:solidFill>
            </a:rPr>
            <a:t>24</a:t>
          </a:r>
          <a:r>
            <a:rPr lang="en-US" cap="none" sz="1000" b="0" i="0" u="none" baseline="0">
              <a:solidFill>
                <a:srgbClr val="000000"/>
              </a:solidFill>
            </a:rPr>
            <a:t>年４月１日）により、未成年後見人に法人が許容されたことに伴い、「氏名、商号又は名称」に表記に改正されました。</a:t>
          </a:r>
        </a:p>
      </xdr:txBody>
    </xdr:sp>
    <xdr:clientData fPrintsWithSheet="0"/>
  </xdr:twoCellAnchor>
  <xdr:twoCellAnchor>
    <xdr:from>
      <xdr:col>44</xdr:col>
      <xdr:colOff>9525</xdr:colOff>
      <xdr:row>138</xdr:row>
      <xdr:rowOff>238125</xdr:rowOff>
    </xdr:from>
    <xdr:to>
      <xdr:col>75</xdr:col>
      <xdr:colOff>57150</xdr:colOff>
      <xdr:row>143</xdr:row>
      <xdr:rowOff>104775</xdr:rowOff>
    </xdr:to>
    <xdr:sp>
      <xdr:nvSpPr>
        <xdr:cNvPr id="10" name="線吹き出し 3 26"/>
        <xdr:cNvSpPr>
          <a:spLocks/>
        </xdr:cNvSpPr>
      </xdr:nvSpPr>
      <xdr:spPr>
        <a:xfrm>
          <a:off x="8001000" y="36223575"/>
          <a:ext cx="547687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1" name="右中かっこ 28"/>
        <xdr:cNvSpPr>
          <a:spLocks/>
        </xdr:cNvSpPr>
      </xdr:nvSpPr>
      <xdr:spPr>
        <a:xfrm>
          <a:off x="7391400" y="34928175"/>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104775</xdr:colOff>
      <xdr:row>211</xdr:row>
      <xdr:rowOff>219075</xdr:rowOff>
    </xdr:from>
    <xdr:to>
      <xdr:col>68</xdr:col>
      <xdr:colOff>57150</xdr:colOff>
      <xdr:row>213</xdr:row>
      <xdr:rowOff>304800</xdr:rowOff>
    </xdr:to>
    <xdr:sp>
      <xdr:nvSpPr>
        <xdr:cNvPr id="12" name="線吹き出し 2 (枠付き) 61"/>
        <xdr:cNvSpPr>
          <a:spLocks/>
        </xdr:cNvSpPr>
      </xdr:nvSpPr>
      <xdr:spPr>
        <a:xfrm>
          <a:off x="8277225" y="57254775"/>
          <a:ext cx="3933825"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76200</xdr:colOff>
      <xdr:row>206</xdr:row>
      <xdr:rowOff>85725</xdr:rowOff>
    </xdr:from>
    <xdr:to>
      <xdr:col>68</xdr:col>
      <xdr:colOff>9525</xdr:colOff>
      <xdr:row>208</xdr:row>
      <xdr:rowOff>247650</xdr:rowOff>
    </xdr:to>
    <xdr:sp>
      <xdr:nvSpPr>
        <xdr:cNvPr id="13" name="線吹き出し 2 (枠付き) 61"/>
        <xdr:cNvSpPr>
          <a:spLocks/>
        </xdr:cNvSpPr>
      </xdr:nvSpPr>
      <xdr:spPr>
        <a:xfrm>
          <a:off x="8248650" y="55740300"/>
          <a:ext cx="3914775" cy="695325"/>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85725</xdr:colOff>
      <xdr:row>9</xdr:row>
      <xdr:rowOff>19050</xdr:rowOff>
    </xdr:from>
    <xdr:to>
      <xdr:col>59</xdr:col>
      <xdr:colOff>171450</xdr:colOff>
      <xdr:row>13</xdr:row>
      <xdr:rowOff>28575</xdr:rowOff>
    </xdr:to>
    <xdr:sp>
      <xdr:nvSpPr>
        <xdr:cNvPr id="14" name="線吹き出し 2 (枠付き) 56"/>
        <xdr:cNvSpPr>
          <a:spLocks/>
        </xdr:cNvSpPr>
      </xdr:nvSpPr>
      <xdr:spPr>
        <a:xfrm>
          <a:off x="7715250" y="2314575"/>
          <a:ext cx="3162300"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42</xdr:col>
      <xdr:colOff>76200</xdr:colOff>
      <xdr:row>18</xdr:row>
      <xdr:rowOff>133350</xdr:rowOff>
    </xdr:from>
    <xdr:to>
      <xdr:col>62</xdr:col>
      <xdr:colOff>28575</xdr:colOff>
      <xdr:row>21</xdr:row>
      <xdr:rowOff>66675</xdr:rowOff>
    </xdr:to>
    <xdr:sp>
      <xdr:nvSpPr>
        <xdr:cNvPr id="15" name="線吹き出し 2 (枠付き) 56"/>
        <xdr:cNvSpPr>
          <a:spLocks/>
        </xdr:cNvSpPr>
      </xdr:nvSpPr>
      <xdr:spPr>
        <a:xfrm>
          <a:off x="7705725" y="4600575"/>
          <a:ext cx="3571875"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6"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76200</xdr:colOff>
      <xdr:row>86</xdr:row>
      <xdr:rowOff>76200</xdr:rowOff>
    </xdr:from>
    <xdr:to>
      <xdr:col>76</xdr:col>
      <xdr:colOff>76200</xdr:colOff>
      <xdr:row>94</xdr:row>
      <xdr:rowOff>180975</xdr:rowOff>
    </xdr:to>
    <xdr:sp>
      <xdr:nvSpPr>
        <xdr:cNvPr id="17" name="線吹き出し 2 (枠付き) 56"/>
        <xdr:cNvSpPr>
          <a:spLocks/>
        </xdr:cNvSpPr>
      </xdr:nvSpPr>
      <xdr:spPr>
        <a:xfrm>
          <a:off x="9153525" y="21821775"/>
          <a:ext cx="4524375" cy="22383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8" name="右中かっこ 36"/>
        <xdr:cNvSpPr>
          <a:spLocks/>
        </xdr:cNvSpPr>
      </xdr:nvSpPr>
      <xdr:spPr>
        <a:xfrm>
          <a:off x="7391400" y="220408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227</xdr:row>
      <xdr:rowOff>19050</xdr:rowOff>
    </xdr:from>
    <xdr:to>
      <xdr:col>68</xdr:col>
      <xdr:colOff>66675</xdr:colOff>
      <xdr:row>230</xdr:row>
      <xdr:rowOff>19050</xdr:rowOff>
    </xdr:to>
    <xdr:sp>
      <xdr:nvSpPr>
        <xdr:cNvPr id="19" name="線吹き出し 2 (枠付き) 61"/>
        <xdr:cNvSpPr>
          <a:spLocks/>
        </xdr:cNvSpPr>
      </xdr:nvSpPr>
      <xdr:spPr>
        <a:xfrm>
          <a:off x="8286750" y="62245875"/>
          <a:ext cx="393382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123825</xdr:colOff>
      <xdr:row>152</xdr:row>
      <xdr:rowOff>47625</xdr:rowOff>
    </xdr:from>
    <xdr:to>
      <xdr:col>65</xdr:col>
      <xdr:colOff>142875</xdr:colOff>
      <xdr:row>156</xdr:row>
      <xdr:rowOff>57150</xdr:rowOff>
    </xdr:to>
    <xdr:sp>
      <xdr:nvSpPr>
        <xdr:cNvPr id="20" name="線吹き出し 3 38"/>
        <xdr:cNvSpPr>
          <a:spLocks/>
        </xdr:cNvSpPr>
      </xdr:nvSpPr>
      <xdr:spPr>
        <a:xfrm>
          <a:off x="8115300" y="39766875"/>
          <a:ext cx="3819525" cy="107632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142875</xdr:colOff>
      <xdr:row>193</xdr:row>
      <xdr:rowOff>9525</xdr:rowOff>
    </xdr:to>
    <xdr:sp>
      <xdr:nvSpPr>
        <xdr:cNvPr id="21" name="右中かっこ 28"/>
        <xdr:cNvSpPr>
          <a:spLocks/>
        </xdr:cNvSpPr>
      </xdr:nvSpPr>
      <xdr:spPr>
        <a:xfrm>
          <a:off x="7277100" y="49234725"/>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76200</xdr:colOff>
      <xdr:row>17</xdr:row>
      <xdr:rowOff>104775</xdr:rowOff>
    </xdr:to>
    <xdr:sp>
      <xdr:nvSpPr>
        <xdr:cNvPr id="22" name="線吹き出し 2 (枠付き) 56"/>
        <xdr:cNvSpPr>
          <a:spLocks/>
        </xdr:cNvSpPr>
      </xdr:nvSpPr>
      <xdr:spPr>
        <a:xfrm>
          <a:off x="7715250" y="3324225"/>
          <a:ext cx="4876800" cy="981075"/>
        </a:xfrm>
        <a:prstGeom prst="borderCallout2">
          <a:avLst>
            <a:gd name="adj1" fmla="val -120884"/>
            <a:gd name="adj2" fmla="val -1754"/>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23" name="線吹き出し 2 (枠付き) 56"/>
        <xdr:cNvSpPr>
          <a:spLocks/>
        </xdr:cNvSpPr>
      </xdr:nvSpPr>
      <xdr:spPr>
        <a:xfrm>
          <a:off x="8553450" y="277844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152400</xdr:colOff>
      <xdr:row>4</xdr:row>
      <xdr:rowOff>219075</xdr:rowOff>
    </xdr:to>
    <xdr:sp>
      <xdr:nvSpPr>
        <xdr:cNvPr id="24" name="線吹き出し 2 (枠付き) 56"/>
        <xdr:cNvSpPr>
          <a:spLocks/>
        </xdr:cNvSpPr>
      </xdr:nvSpPr>
      <xdr:spPr>
        <a:xfrm>
          <a:off x="7629525" y="228600"/>
          <a:ext cx="3590925" cy="9048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28575</xdr:colOff>
      <xdr:row>195</xdr:row>
      <xdr:rowOff>409575</xdr:rowOff>
    </xdr:to>
    <xdr:sp>
      <xdr:nvSpPr>
        <xdr:cNvPr id="25" name="線吹き出し 2 (枠付き) 61"/>
        <xdr:cNvSpPr>
          <a:spLocks/>
        </xdr:cNvSpPr>
      </xdr:nvSpPr>
      <xdr:spPr>
        <a:xfrm>
          <a:off x="8620125" y="49834800"/>
          <a:ext cx="7543800" cy="2952750"/>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114300</xdr:colOff>
      <xdr:row>73</xdr:row>
      <xdr:rowOff>161925</xdr:rowOff>
    </xdr:from>
    <xdr:to>
      <xdr:col>29</xdr:col>
      <xdr:colOff>19050</xdr:colOff>
      <xdr:row>76</xdr:row>
      <xdr:rowOff>66675</xdr:rowOff>
    </xdr:to>
    <xdr:grpSp>
      <xdr:nvGrpSpPr>
        <xdr:cNvPr id="26" name="Group 10"/>
        <xdr:cNvGrpSpPr>
          <a:grpSpLocks/>
        </xdr:cNvGrpSpPr>
      </xdr:nvGrpSpPr>
      <xdr:grpSpPr>
        <a:xfrm>
          <a:off x="2647950" y="18507075"/>
          <a:ext cx="2619375" cy="590550"/>
          <a:chOff x="229" y="123"/>
          <a:chExt cx="205" cy="43"/>
        </a:xfrm>
        <a:solidFill>
          <a:srgbClr val="FFFFFF"/>
        </a:solidFill>
      </xdr:grpSpPr>
      <xdr:sp>
        <xdr:nvSpPr>
          <xdr:cNvPr id="27"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120" zoomScaleSheetLayoutView="120" workbookViewId="0" topLeftCell="A4">
      <selection activeCell="AJ60" sqref="AJ60"/>
    </sheetView>
  </sheetViews>
  <sheetFormatPr defaultColWidth="2.375" defaultRowHeight="18" customHeight="1"/>
  <cols>
    <col min="1" max="1" width="2.375" style="10" customWidth="1"/>
    <col min="2" max="38" width="2.375" style="11" customWidth="1"/>
    <col min="39" max="39" width="2.75390625" style="11" customWidth="1"/>
    <col min="40" max="40" width="2.375" style="7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83" t="s">
        <v>280</v>
      </c>
      <c r="AN1" s="67" t="s">
        <v>164</v>
      </c>
      <c r="AO1" s="7"/>
      <c r="EK1" s="78" t="s">
        <v>272</v>
      </c>
    </row>
    <row r="2" spans="1:141" ht="18" customHeight="1">
      <c r="A2" s="7"/>
      <c r="B2" s="7" t="s">
        <v>11</v>
      </c>
      <c r="C2" s="10"/>
      <c r="D2" s="10"/>
      <c r="E2" s="10"/>
      <c r="F2" s="10"/>
      <c r="G2" s="10"/>
      <c r="H2" s="10" t="s">
        <v>100</v>
      </c>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67" t="s">
        <v>165</v>
      </c>
      <c r="AO2" s="11"/>
      <c r="BP2" s="80" t="str">
        <f>Q7</f>
        <v>　　令和　　年　　 月　 　日</v>
      </c>
      <c r="EK2" s="78" t="s">
        <v>273</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67" t="s">
        <v>166</v>
      </c>
      <c r="BP3" s="81" t="e">
        <f>Q7+365</f>
        <v>#VALUE!</v>
      </c>
      <c r="EK3" s="78" t="s">
        <v>269</v>
      </c>
    </row>
    <row r="4" spans="2:141" ht="18" customHeight="1">
      <c r="B4" s="231" t="s">
        <v>12</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67" t="s">
        <v>167</v>
      </c>
      <c r="BP4" s="82" t="e">
        <f>IF((MONTH(BP2)+DAY(BP2))=(MONTH(BP3)+DAY(BP3)),-1,0)</f>
        <v>#VALUE!</v>
      </c>
      <c r="EK4" s="78" t="s">
        <v>263</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67" t="s">
        <v>168</v>
      </c>
      <c r="EK5" s="78" t="s">
        <v>264</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67" t="s">
        <v>169</v>
      </c>
      <c r="EK6" s="78" t="s">
        <v>265</v>
      </c>
    </row>
    <row r="7" spans="2:141" ht="18" customHeight="1">
      <c r="B7" s="10"/>
      <c r="C7" s="10"/>
      <c r="D7" s="13"/>
      <c r="E7" s="13"/>
      <c r="F7" s="13"/>
      <c r="G7" s="13"/>
      <c r="H7" s="13"/>
      <c r="I7" s="13"/>
      <c r="J7" s="13"/>
      <c r="K7" s="184" t="s">
        <v>13</v>
      </c>
      <c r="L7" s="352"/>
      <c r="M7" s="352"/>
      <c r="N7" s="184" t="s">
        <v>14</v>
      </c>
      <c r="O7" s="13"/>
      <c r="P7" s="13"/>
      <c r="Q7" s="377" t="s">
        <v>362</v>
      </c>
      <c r="R7" s="377"/>
      <c r="S7" s="377"/>
      <c r="T7" s="377"/>
      <c r="U7" s="377"/>
      <c r="V7" s="377"/>
      <c r="W7" s="377"/>
      <c r="X7" s="377"/>
      <c r="Y7" s="377"/>
      <c r="Z7" s="15" t="s">
        <v>162</v>
      </c>
      <c r="AB7" s="13"/>
      <c r="AC7" s="13"/>
      <c r="AD7" s="13"/>
      <c r="AE7" s="13"/>
      <c r="AF7" s="13"/>
      <c r="AG7" s="13"/>
      <c r="AH7" s="13"/>
      <c r="AI7" s="13"/>
      <c r="AJ7" s="13"/>
      <c r="AK7" s="10"/>
      <c r="AL7" s="10"/>
      <c r="AM7" s="10"/>
      <c r="AN7" s="67" t="s">
        <v>170</v>
      </c>
      <c r="AO7" s="11"/>
      <c r="EK7" s="78" t="s">
        <v>266</v>
      </c>
    </row>
    <row r="8" spans="2:141" ht="18" customHeight="1">
      <c r="B8" s="10"/>
      <c r="C8" s="10"/>
      <c r="D8" s="13"/>
      <c r="E8" s="13"/>
      <c r="F8" s="13"/>
      <c r="G8" s="13"/>
      <c r="H8" s="13"/>
      <c r="I8" s="13"/>
      <c r="J8" s="13"/>
      <c r="K8" s="184"/>
      <c r="L8" s="352"/>
      <c r="M8" s="352"/>
      <c r="N8" s="184"/>
      <c r="O8" s="13"/>
      <c r="P8" s="13"/>
      <c r="Q8" s="377" t="s">
        <v>362</v>
      </c>
      <c r="R8" s="377"/>
      <c r="S8" s="377"/>
      <c r="T8" s="377"/>
      <c r="U8" s="377"/>
      <c r="V8" s="377"/>
      <c r="W8" s="377"/>
      <c r="X8" s="377"/>
      <c r="Y8" s="377"/>
      <c r="Z8" s="15" t="s">
        <v>163</v>
      </c>
      <c r="AB8" s="13"/>
      <c r="AC8" s="13"/>
      <c r="AD8" s="13"/>
      <c r="AE8" s="13"/>
      <c r="AF8" s="13"/>
      <c r="AG8" s="13"/>
      <c r="AH8" s="13"/>
      <c r="AI8" s="13"/>
      <c r="AJ8" s="13"/>
      <c r="AK8" s="10"/>
      <c r="AL8" s="10"/>
      <c r="AM8" s="10"/>
      <c r="AN8" s="67" t="s">
        <v>171</v>
      </c>
      <c r="AO8" s="11"/>
      <c r="EK8" s="78" t="s">
        <v>267</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67" t="s">
        <v>172</v>
      </c>
      <c r="AO9" s="11"/>
      <c r="EK9" s="78" t="s">
        <v>268</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67" t="s">
        <v>173</v>
      </c>
      <c r="EK10" s="78" t="s">
        <v>270</v>
      </c>
    </row>
    <row r="11" spans="2:141" ht="18" customHeight="1">
      <c r="B11" s="348"/>
      <c r="C11" s="348"/>
      <c r="D11" s="348"/>
      <c r="E11" s="348"/>
      <c r="F11" s="348"/>
      <c r="G11" s="348"/>
      <c r="H11" s="348"/>
      <c r="I11" s="348"/>
      <c r="J11" s="348"/>
      <c r="K11" s="348"/>
      <c r="L11" s="348"/>
      <c r="M11" s="233">
        <f>IF(B11="","","殿")</f>
      </c>
      <c r="N11" s="233"/>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67" t="s">
        <v>174</v>
      </c>
      <c r="EK11" s="78" t="s">
        <v>271</v>
      </c>
    </row>
    <row r="12" spans="2:141" ht="18" customHeight="1">
      <c r="B12" s="353" t="s">
        <v>182</v>
      </c>
      <c r="C12" s="353"/>
      <c r="D12" s="353"/>
      <c r="E12" s="353"/>
      <c r="F12" s="353"/>
      <c r="G12" s="353"/>
      <c r="H12" s="353"/>
      <c r="I12" s="353"/>
      <c r="J12" s="353"/>
      <c r="K12" s="353"/>
      <c r="L12" s="353"/>
      <c r="M12" s="233" t="str">
        <f>IF(B12="","","殿")</f>
        <v>殿</v>
      </c>
      <c r="N12" s="233"/>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67" t="s">
        <v>175</v>
      </c>
      <c r="EK12" s="67" t="s">
        <v>164</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67" t="s">
        <v>176</v>
      </c>
      <c r="EK13" s="67" t="s">
        <v>165</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67" t="s">
        <v>177</v>
      </c>
      <c r="EK14" s="67" t="s">
        <v>166</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67" t="s">
        <v>178</v>
      </c>
      <c r="EK15" s="67" t="s">
        <v>167</v>
      </c>
    </row>
    <row r="16" spans="2:141" ht="21" customHeight="1">
      <c r="B16" s="10"/>
      <c r="C16" s="10"/>
      <c r="D16" s="10"/>
      <c r="E16" s="10"/>
      <c r="F16" s="10"/>
      <c r="G16" s="10"/>
      <c r="H16" s="10"/>
      <c r="I16" s="10"/>
      <c r="J16" s="10"/>
      <c r="K16" s="10"/>
      <c r="L16" s="10"/>
      <c r="M16" s="10"/>
      <c r="N16" s="10"/>
      <c r="O16" s="1" t="s">
        <v>217</v>
      </c>
      <c r="P16" s="1"/>
      <c r="Q16" s="1"/>
      <c r="R16" s="1" t="s">
        <v>218</v>
      </c>
      <c r="S16" s="1"/>
      <c r="T16" s="2"/>
      <c r="U16" s="2"/>
      <c r="V16" s="230" t="str">
        <f>IF(AND(B11="",B12=""),"",IF(B12="",B11,B12))</f>
        <v>静岡県知事</v>
      </c>
      <c r="W16" s="230"/>
      <c r="X16" s="230"/>
      <c r="Y16" s="230"/>
      <c r="Z16" s="230"/>
      <c r="AA16" s="230"/>
      <c r="AB16" s="230"/>
      <c r="AC16" s="223" t="s">
        <v>219</v>
      </c>
      <c r="AD16" s="223"/>
      <c r="AE16" s="215"/>
      <c r="AF16" s="234" t="s">
        <v>220</v>
      </c>
      <c r="AG16" s="234"/>
      <c r="AH16" s="214" t="s">
        <v>221</v>
      </c>
      <c r="AI16" s="232"/>
      <c r="AJ16" s="232"/>
      <c r="AK16" s="232"/>
      <c r="AL16" s="232"/>
      <c r="AM16" s="214" t="s">
        <v>222</v>
      </c>
      <c r="AN16" s="67" t="s">
        <v>179</v>
      </c>
      <c r="AO16" s="11"/>
      <c r="EK16" s="67" t="s">
        <v>168</v>
      </c>
    </row>
    <row r="17" spans="2:141" ht="21" customHeight="1">
      <c r="B17" s="10"/>
      <c r="C17" s="10"/>
      <c r="D17" s="10"/>
      <c r="E17" s="10"/>
      <c r="F17" s="10"/>
      <c r="G17" s="10"/>
      <c r="H17" s="10"/>
      <c r="I17" s="10"/>
      <c r="J17" s="10"/>
      <c r="K17" s="10"/>
      <c r="L17" s="10"/>
      <c r="M17" s="10"/>
      <c r="N17" s="10"/>
      <c r="O17" s="1"/>
      <c r="P17" s="1"/>
      <c r="Q17" s="1"/>
      <c r="R17" s="1"/>
      <c r="S17" s="1"/>
      <c r="T17" s="1"/>
      <c r="U17" s="1"/>
      <c r="V17" s="230"/>
      <c r="W17" s="230"/>
      <c r="X17" s="230"/>
      <c r="Y17" s="230"/>
      <c r="Z17" s="230"/>
      <c r="AA17" s="230"/>
      <c r="AB17" s="230"/>
      <c r="AC17" s="223"/>
      <c r="AD17" s="223"/>
      <c r="AE17" s="215"/>
      <c r="AF17" s="234"/>
      <c r="AG17" s="234"/>
      <c r="AH17" s="214"/>
      <c r="AI17" s="232"/>
      <c r="AJ17" s="232"/>
      <c r="AK17" s="232"/>
      <c r="AL17" s="232"/>
      <c r="AM17" s="214"/>
      <c r="AN17" s="67" t="s">
        <v>180</v>
      </c>
      <c r="AO17" s="11"/>
      <c r="EK17" s="67" t="s">
        <v>169</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67" t="s">
        <v>181</v>
      </c>
      <c r="AO18" s="11"/>
      <c r="EK18" s="67" t="s">
        <v>170</v>
      </c>
    </row>
    <row r="19" spans="2:141" ht="21" customHeight="1">
      <c r="B19" s="10"/>
      <c r="C19" s="10"/>
      <c r="D19" s="10"/>
      <c r="E19" s="10"/>
      <c r="F19" s="10"/>
      <c r="G19" s="10"/>
      <c r="H19" s="10"/>
      <c r="I19" s="10"/>
      <c r="J19" s="10"/>
      <c r="K19" s="10"/>
      <c r="L19" s="10"/>
      <c r="M19" s="10"/>
      <c r="N19" s="10"/>
      <c r="O19" s="10"/>
      <c r="P19" s="10"/>
      <c r="Q19" s="10"/>
      <c r="R19" s="10"/>
      <c r="S19" s="10"/>
      <c r="T19" s="10"/>
      <c r="U19" s="214" t="s">
        <v>223</v>
      </c>
      <c r="V19" s="214"/>
      <c r="W19" s="214"/>
      <c r="X19" s="214"/>
      <c r="Y19" s="229"/>
      <c r="Z19" s="229"/>
      <c r="AA19" s="229"/>
      <c r="AB19" s="229"/>
      <c r="AC19" s="3" t="s">
        <v>220</v>
      </c>
      <c r="AD19" s="18"/>
      <c r="AE19" s="18"/>
      <c r="AF19" s="10"/>
      <c r="AG19" s="10"/>
      <c r="AH19" s="10"/>
      <c r="AI19" s="10"/>
      <c r="AJ19" s="10"/>
      <c r="AK19" s="10"/>
      <c r="AL19" s="10"/>
      <c r="AN19" s="67" t="s">
        <v>182</v>
      </c>
      <c r="AO19" s="11"/>
      <c r="EK19" s="67" t="s">
        <v>171</v>
      </c>
    </row>
    <row r="20" spans="2:141" ht="21" customHeight="1">
      <c r="B20" s="10"/>
      <c r="C20" s="10"/>
      <c r="D20" s="10"/>
      <c r="E20" s="10"/>
      <c r="F20" s="10"/>
      <c r="G20" s="10"/>
      <c r="H20" s="10"/>
      <c r="I20" s="10"/>
      <c r="J20" s="10"/>
      <c r="K20" s="10"/>
      <c r="L20" s="10"/>
      <c r="M20" s="10"/>
      <c r="N20" s="10"/>
      <c r="O20" s="10"/>
      <c r="P20" s="10"/>
      <c r="Q20" s="10"/>
      <c r="R20" s="1" t="s">
        <v>1</v>
      </c>
      <c r="S20" s="1"/>
      <c r="T20" s="1"/>
      <c r="U20" s="1"/>
      <c r="V20" s="218"/>
      <c r="W20" s="218"/>
      <c r="X20" s="218"/>
      <c r="Y20" s="218"/>
      <c r="Z20" s="218"/>
      <c r="AA20" s="218"/>
      <c r="AB20" s="218"/>
      <c r="AC20" s="218"/>
      <c r="AD20" s="218"/>
      <c r="AE20" s="218"/>
      <c r="AF20" s="218"/>
      <c r="AG20" s="218"/>
      <c r="AH20" s="218"/>
      <c r="AI20" s="218"/>
      <c r="AJ20" s="218"/>
      <c r="AK20" s="218"/>
      <c r="AL20" s="218"/>
      <c r="AM20" s="218"/>
      <c r="AN20" s="67" t="s">
        <v>183</v>
      </c>
      <c r="AO20" s="11"/>
      <c r="EK20" s="67" t="s">
        <v>172</v>
      </c>
    </row>
    <row r="21" spans="2:141" ht="21" customHeight="1">
      <c r="B21" s="10"/>
      <c r="C21" s="10"/>
      <c r="D21" s="10"/>
      <c r="E21" s="10"/>
      <c r="F21" s="10"/>
      <c r="G21" s="10"/>
      <c r="H21" s="10"/>
      <c r="I21" s="10"/>
      <c r="J21" s="10"/>
      <c r="K21" s="10"/>
      <c r="L21" s="10"/>
      <c r="M21" s="10"/>
      <c r="N21" s="10"/>
      <c r="O21" s="10"/>
      <c r="P21" s="10"/>
      <c r="Q21" s="10"/>
      <c r="R21" s="1"/>
      <c r="S21" s="1"/>
      <c r="T21" s="1"/>
      <c r="U21" s="1"/>
      <c r="V21" s="219"/>
      <c r="W21" s="219"/>
      <c r="X21" s="219"/>
      <c r="Y21" s="219"/>
      <c r="Z21" s="219"/>
      <c r="AA21" s="219"/>
      <c r="AB21" s="219"/>
      <c r="AC21" s="219"/>
      <c r="AD21" s="219"/>
      <c r="AE21" s="219"/>
      <c r="AF21" s="219"/>
      <c r="AG21" s="219"/>
      <c r="AH21" s="219"/>
      <c r="AI21" s="219"/>
      <c r="AJ21" s="219"/>
      <c r="AK21" s="219"/>
      <c r="AL21" s="219"/>
      <c r="AM21" s="219"/>
      <c r="AN21" s="67" t="s">
        <v>184</v>
      </c>
      <c r="AO21" s="11"/>
      <c r="EK21" s="67" t="s">
        <v>173</v>
      </c>
    </row>
    <row r="22" spans="2:141" ht="21" customHeight="1">
      <c r="B22" s="10"/>
      <c r="C22" s="10"/>
      <c r="D22" s="10"/>
      <c r="E22" s="10"/>
      <c r="F22" s="10"/>
      <c r="G22" s="10"/>
      <c r="H22" s="10"/>
      <c r="I22" s="10"/>
      <c r="J22" s="10"/>
      <c r="K22" s="10"/>
      <c r="L22" s="10"/>
      <c r="M22" s="10"/>
      <c r="N22" s="10"/>
      <c r="O22" s="10"/>
      <c r="P22" s="10"/>
      <c r="Q22" s="10"/>
      <c r="R22" s="1"/>
      <c r="S22" s="1"/>
      <c r="T22" s="1"/>
      <c r="U22" s="220" t="s">
        <v>224</v>
      </c>
      <c r="V22" s="220"/>
      <c r="W22" s="220"/>
      <c r="X22" s="220"/>
      <c r="Y22" s="215"/>
      <c r="Z22" s="215"/>
      <c r="AA22" s="4" t="s">
        <v>220</v>
      </c>
      <c r="AB22" s="217"/>
      <c r="AC22" s="217"/>
      <c r="AD22" s="217"/>
      <c r="AE22" s="5" t="s">
        <v>225</v>
      </c>
      <c r="AF22" s="217"/>
      <c r="AG22" s="217"/>
      <c r="AH22" s="217"/>
      <c r="AI22" s="217"/>
      <c r="AJ22" s="3"/>
      <c r="AK22" s="1"/>
      <c r="AL22" s="10"/>
      <c r="AN22" s="67" t="s">
        <v>185</v>
      </c>
      <c r="AO22" s="11"/>
      <c r="EK22" s="67" t="s">
        <v>174</v>
      </c>
    </row>
    <row r="23" spans="2:141" ht="21" customHeight="1">
      <c r="B23" s="10"/>
      <c r="C23" s="10"/>
      <c r="D23" s="10"/>
      <c r="E23" s="10"/>
      <c r="F23" s="10"/>
      <c r="G23" s="10"/>
      <c r="H23" s="10"/>
      <c r="I23" s="10"/>
      <c r="J23" s="10"/>
      <c r="K23" s="10"/>
      <c r="L23" s="10"/>
      <c r="M23" s="10"/>
      <c r="N23" s="10"/>
      <c r="O23" s="10"/>
      <c r="P23" s="10"/>
      <c r="Q23" s="10"/>
      <c r="R23" s="354" t="s">
        <v>226</v>
      </c>
      <c r="S23" s="354"/>
      <c r="T23" s="354"/>
      <c r="U23" s="354"/>
      <c r="V23" s="354"/>
      <c r="W23" s="224"/>
      <c r="X23" s="224"/>
      <c r="Y23" s="224"/>
      <c r="Z23" s="224"/>
      <c r="AA23" s="224"/>
      <c r="AB23" s="224"/>
      <c r="AC23" s="224"/>
      <c r="AD23" s="224"/>
      <c r="AE23" s="224"/>
      <c r="AF23" s="224"/>
      <c r="AG23" s="224"/>
      <c r="AH23" s="224"/>
      <c r="AI23" s="224"/>
      <c r="AJ23" s="224"/>
      <c r="AK23" s="224"/>
      <c r="AL23" s="224"/>
      <c r="AN23" s="67" t="s">
        <v>186</v>
      </c>
      <c r="AO23" s="11"/>
      <c r="EK23" s="67" t="s">
        <v>175</v>
      </c>
    </row>
    <row r="24" spans="2:141" ht="21" customHeight="1">
      <c r="B24" s="10"/>
      <c r="C24" s="10"/>
      <c r="D24" s="10"/>
      <c r="E24" s="10"/>
      <c r="F24" s="10"/>
      <c r="G24" s="10"/>
      <c r="H24" s="10"/>
      <c r="I24" s="10"/>
      <c r="J24" s="10"/>
      <c r="K24" s="10"/>
      <c r="L24" s="10"/>
      <c r="M24" s="10"/>
      <c r="N24" s="10"/>
      <c r="O24" s="10"/>
      <c r="P24" s="10"/>
      <c r="Q24" s="10"/>
      <c r="R24" s="354"/>
      <c r="S24" s="354"/>
      <c r="T24" s="354"/>
      <c r="U24" s="354"/>
      <c r="V24" s="354"/>
      <c r="W24" s="224"/>
      <c r="X24" s="224"/>
      <c r="Y24" s="224"/>
      <c r="Z24" s="224"/>
      <c r="AA24" s="224"/>
      <c r="AB24" s="224"/>
      <c r="AC24" s="224"/>
      <c r="AD24" s="224"/>
      <c r="AE24" s="224"/>
      <c r="AF24" s="224"/>
      <c r="AG24" s="224"/>
      <c r="AH24" s="224"/>
      <c r="AI24" s="224"/>
      <c r="AJ24" s="224"/>
      <c r="AK24" s="224"/>
      <c r="AL24" s="224"/>
      <c r="AM24" s="19"/>
      <c r="AN24" s="67" t="s">
        <v>187</v>
      </c>
      <c r="AO24" s="11"/>
      <c r="EK24" s="67" t="s">
        <v>176</v>
      </c>
    </row>
    <row r="25" spans="2:141" ht="21" customHeight="1">
      <c r="B25" s="10"/>
      <c r="C25" s="10"/>
      <c r="D25" s="10"/>
      <c r="E25" s="10"/>
      <c r="F25" s="10"/>
      <c r="G25" s="10"/>
      <c r="H25" s="10"/>
      <c r="I25" s="10"/>
      <c r="J25" s="10"/>
      <c r="K25" s="10"/>
      <c r="L25" s="10"/>
      <c r="M25" s="10"/>
      <c r="N25" s="10"/>
      <c r="O25" s="10"/>
      <c r="P25" s="10"/>
      <c r="Q25" s="10"/>
      <c r="R25" s="216" t="s">
        <v>2</v>
      </c>
      <c r="S25" s="216"/>
      <c r="T25" s="216"/>
      <c r="U25" s="1"/>
      <c r="V25" s="1"/>
      <c r="W25" s="224"/>
      <c r="X25" s="224"/>
      <c r="Y25" s="224"/>
      <c r="Z25" s="224"/>
      <c r="AA25" s="224"/>
      <c r="AB25" s="224"/>
      <c r="AC25" s="224"/>
      <c r="AD25" s="224"/>
      <c r="AE25" s="224"/>
      <c r="AF25" s="224"/>
      <c r="AG25" s="224"/>
      <c r="AH25" s="1"/>
      <c r="AI25" s="216"/>
      <c r="AJ25" s="1"/>
      <c r="AK25" s="1"/>
      <c r="AL25" s="19"/>
      <c r="AM25" s="19"/>
      <c r="AN25" s="67" t="s">
        <v>188</v>
      </c>
      <c r="AO25" s="11"/>
      <c r="EK25" s="67" t="s">
        <v>177</v>
      </c>
    </row>
    <row r="26" spans="2:141" ht="21" customHeight="1">
      <c r="B26" s="10"/>
      <c r="C26" s="10"/>
      <c r="D26" s="10"/>
      <c r="E26" s="10"/>
      <c r="F26" s="10"/>
      <c r="G26" s="10"/>
      <c r="H26" s="10"/>
      <c r="I26" s="10"/>
      <c r="J26" s="10"/>
      <c r="K26" s="10"/>
      <c r="L26" s="10"/>
      <c r="M26" s="10"/>
      <c r="N26" s="10"/>
      <c r="O26" s="10"/>
      <c r="P26" s="10"/>
      <c r="Q26" s="10"/>
      <c r="R26" s="216"/>
      <c r="S26" s="216"/>
      <c r="T26" s="216"/>
      <c r="U26" s="1"/>
      <c r="V26" s="1"/>
      <c r="W26" s="224"/>
      <c r="X26" s="224"/>
      <c r="Y26" s="224"/>
      <c r="Z26" s="224"/>
      <c r="AA26" s="224"/>
      <c r="AB26" s="224"/>
      <c r="AC26" s="224"/>
      <c r="AD26" s="224"/>
      <c r="AE26" s="224"/>
      <c r="AF26" s="224"/>
      <c r="AG26" s="224"/>
      <c r="AH26" s="1"/>
      <c r="AI26" s="216"/>
      <c r="AJ26" s="1"/>
      <c r="AK26" s="1"/>
      <c r="AL26" s="10"/>
      <c r="AN26" s="67" t="s">
        <v>189</v>
      </c>
      <c r="AO26" s="11"/>
      <c r="EK26" s="67" t="s">
        <v>178</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67" t="s">
        <v>260</v>
      </c>
      <c r="AO27" s="11"/>
      <c r="AT27" s="10"/>
      <c r="EK27" s="67" t="s">
        <v>179</v>
      </c>
    </row>
    <row r="28" spans="2:141" ht="21" customHeight="1">
      <c r="B28" s="10"/>
      <c r="C28" s="10"/>
      <c r="D28" s="10"/>
      <c r="E28" s="10"/>
      <c r="F28" s="10"/>
      <c r="G28" s="10"/>
      <c r="H28" s="10"/>
      <c r="I28" s="10"/>
      <c r="J28" s="10"/>
      <c r="K28" s="10"/>
      <c r="L28" s="10"/>
      <c r="M28" s="10"/>
      <c r="N28" s="10"/>
      <c r="O28" s="10"/>
      <c r="P28" s="10"/>
      <c r="Q28" s="10"/>
      <c r="R28" s="216"/>
      <c r="S28" s="1" t="s">
        <v>4</v>
      </c>
      <c r="T28" s="1"/>
      <c r="U28" s="1"/>
      <c r="V28" s="1"/>
      <c r="W28" s="1"/>
      <c r="X28" s="225"/>
      <c r="Y28" s="225"/>
      <c r="Z28" s="225"/>
      <c r="AA28" s="225"/>
      <c r="AB28" s="225"/>
      <c r="AC28" s="225"/>
      <c r="AD28" s="225"/>
      <c r="AE28" s="225"/>
      <c r="AF28" s="225"/>
      <c r="AG28" s="225"/>
      <c r="AH28" s="225"/>
      <c r="AI28" s="225"/>
      <c r="AJ28" s="1"/>
      <c r="AK28" s="216"/>
      <c r="AL28" s="10"/>
      <c r="AN28" s="67" t="s">
        <v>261</v>
      </c>
      <c r="AO28" s="11"/>
      <c r="EK28" s="67" t="s">
        <v>180</v>
      </c>
    </row>
    <row r="29" spans="2:141" ht="21" customHeight="1">
      <c r="B29" s="10"/>
      <c r="C29" s="10"/>
      <c r="D29" s="10"/>
      <c r="E29" s="10"/>
      <c r="F29" s="10"/>
      <c r="G29" s="10"/>
      <c r="H29" s="10"/>
      <c r="I29" s="10"/>
      <c r="J29" s="10"/>
      <c r="K29" s="10"/>
      <c r="L29" s="10"/>
      <c r="M29" s="10"/>
      <c r="N29" s="10"/>
      <c r="O29" s="10"/>
      <c r="P29" s="10"/>
      <c r="Q29" s="10"/>
      <c r="R29" s="216"/>
      <c r="S29" s="137" t="s">
        <v>274</v>
      </c>
      <c r="T29" s="138"/>
      <c r="U29" s="138"/>
      <c r="V29" s="138"/>
      <c r="W29" s="1"/>
      <c r="X29" s="225"/>
      <c r="Y29" s="225"/>
      <c r="Z29" s="225"/>
      <c r="AA29" s="225"/>
      <c r="AB29" s="225"/>
      <c r="AC29" s="225"/>
      <c r="AD29" s="225"/>
      <c r="AE29" s="225"/>
      <c r="AF29" s="225"/>
      <c r="AG29" s="225"/>
      <c r="AH29" s="225"/>
      <c r="AI29" s="225"/>
      <c r="AJ29" s="1"/>
      <c r="AK29" s="216"/>
      <c r="AL29" s="10"/>
      <c r="AN29" s="67" t="s">
        <v>262</v>
      </c>
      <c r="AO29" s="11"/>
      <c r="EK29" s="67" t="s">
        <v>181</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67" t="s">
        <v>190</v>
      </c>
      <c r="AO30" s="11"/>
      <c r="EK30" s="67" t="s">
        <v>182</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67" t="s">
        <v>191</v>
      </c>
      <c r="AO31" s="11"/>
      <c r="AS31" s="350"/>
      <c r="EK31" s="67" t="s">
        <v>183</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67" t="s">
        <v>192</v>
      </c>
      <c r="AO32" s="11"/>
      <c r="AS32" s="351"/>
      <c r="EK32" s="67" t="s">
        <v>184</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67" t="s">
        <v>193</v>
      </c>
      <c r="AO33" s="11"/>
      <c r="AU33" s="66"/>
      <c r="EK33" s="67" t="s">
        <v>185</v>
      </c>
    </row>
    <row r="34" spans="2:141" ht="21" customHeight="1">
      <c r="B34" s="10"/>
      <c r="C34" s="10"/>
      <c r="D34" s="10"/>
      <c r="E34" s="10"/>
      <c r="F34" s="10"/>
      <c r="G34" s="10"/>
      <c r="H34" s="10"/>
      <c r="I34" s="10"/>
      <c r="J34" s="10"/>
      <c r="K34" s="10"/>
      <c r="L34" s="10"/>
      <c r="M34" s="10"/>
      <c r="N34" s="10"/>
      <c r="O34" s="10"/>
      <c r="P34" s="10"/>
      <c r="Q34" s="10" t="s">
        <v>15</v>
      </c>
      <c r="R34" s="10"/>
      <c r="S34" s="10"/>
      <c r="T34" s="10"/>
      <c r="U34" s="10" t="s">
        <v>101</v>
      </c>
      <c r="V34" s="10"/>
      <c r="W34" s="10"/>
      <c r="X34" s="10"/>
      <c r="Y34" s="226"/>
      <c r="Z34" s="227"/>
      <c r="AA34" s="227"/>
      <c r="AB34" s="227"/>
      <c r="AC34" s="227"/>
      <c r="AD34" s="227"/>
      <c r="AE34" s="227"/>
      <c r="AF34" s="227"/>
      <c r="AG34" s="227"/>
      <c r="AH34" s="227"/>
      <c r="AI34" s="227"/>
      <c r="AJ34" s="227"/>
      <c r="AK34" s="228"/>
      <c r="AL34" s="228"/>
      <c r="AM34" s="228"/>
      <c r="AN34" s="67" t="s">
        <v>194</v>
      </c>
      <c r="AO34" s="11"/>
      <c r="EK34" s="67" t="s">
        <v>186</v>
      </c>
    </row>
    <row r="35" spans="2:141" ht="21" customHeight="1">
      <c r="B35" s="10"/>
      <c r="C35" s="10"/>
      <c r="D35" s="10"/>
      <c r="E35" s="10"/>
      <c r="F35" s="10"/>
      <c r="G35" s="10"/>
      <c r="H35" s="10"/>
      <c r="I35" s="10"/>
      <c r="J35" s="10"/>
      <c r="K35" s="10"/>
      <c r="L35" s="10"/>
      <c r="M35" s="10"/>
      <c r="N35" s="10"/>
      <c r="O35" s="10"/>
      <c r="P35" s="10"/>
      <c r="Q35" s="10"/>
      <c r="R35" s="10"/>
      <c r="S35" s="10"/>
      <c r="T35" s="10"/>
      <c r="U35" s="10" t="s">
        <v>102</v>
      </c>
      <c r="V35" s="10"/>
      <c r="W35" s="10"/>
      <c r="X35" s="10"/>
      <c r="Y35" s="226"/>
      <c r="Z35" s="227"/>
      <c r="AA35" s="227"/>
      <c r="AB35" s="227"/>
      <c r="AC35" s="227"/>
      <c r="AD35" s="227"/>
      <c r="AE35" s="227"/>
      <c r="AF35" s="227"/>
      <c r="AG35" s="227"/>
      <c r="AH35" s="227"/>
      <c r="AI35" s="227"/>
      <c r="AJ35" s="227"/>
      <c r="AK35" s="228"/>
      <c r="AL35" s="228"/>
      <c r="AM35" s="228"/>
      <c r="AN35" s="67" t="s">
        <v>195</v>
      </c>
      <c r="AO35" s="11"/>
      <c r="EK35" s="67" t="s">
        <v>187</v>
      </c>
    </row>
    <row r="36" spans="2:141" ht="21" customHeight="1">
      <c r="B36" s="10"/>
      <c r="C36" s="10"/>
      <c r="D36" s="10"/>
      <c r="E36" s="10"/>
      <c r="F36" s="10"/>
      <c r="G36" s="10"/>
      <c r="H36" s="10"/>
      <c r="I36" s="10"/>
      <c r="J36" s="10"/>
      <c r="K36" s="10"/>
      <c r="L36" s="10"/>
      <c r="M36" s="10"/>
      <c r="N36" s="10"/>
      <c r="O36" s="10"/>
      <c r="P36" s="10"/>
      <c r="Q36" s="10"/>
      <c r="R36" s="10"/>
      <c r="S36" s="10"/>
      <c r="T36" s="10"/>
      <c r="U36" s="10" t="s">
        <v>103</v>
      </c>
      <c r="V36" s="10"/>
      <c r="W36" s="10"/>
      <c r="X36" s="10"/>
      <c r="Y36" s="21" t="s">
        <v>154</v>
      </c>
      <c r="Z36" s="202"/>
      <c r="AA36" s="203"/>
      <c r="AB36" s="203"/>
      <c r="AC36" s="13" t="s">
        <v>155</v>
      </c>
      <c r="AD36" s="202"/>
      <c r="AE36" s="203"/>
      <c r="AF36" s="203"/>
      <c r="AG36" s="203"/>
      <c r="AH36" s="10" t="s">
        <v>156</v>
      </c>
      <c r="AI36" s="202"/>
      <c r="AJ36" s="203"/>
      <c r="AK36" s="203"/>
      <c r="AL36" s="203"/>
      <c r="AM36" s="20"/>
      <c r="AN36" s="67" t="s">
        <v>196</v>
      </c>
      <c r="AO36" s="11"/>
      <c r="EK36" s="67" t="s">
        <v>188</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67" t="s">
        <v>197</v>
      </c>
      <c r="EK37" s="67" t="s">
        <v>189</v>
      </c>
    </row>
    <row r="38" spans="2:141" ht="18" customHeight="1">
      <c r="B38" s="117" t="s">
        <v>360</v>
      </c>
      <c r="C38" s="117"/>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67" t="s">
        <v>198</v>
      </c>
      <c r="EK38" s="67" t="s">
        <v>260</v>
      </c>
    </row>
    <row r="39" spans="2:141" ht="18" customHeight="1">
      <c r="B39" s="117" t="s">
        <v>361</v>
      </c>
      <c r="C39" s="117"/>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67"/>
      <c r="EK39" s="67"/>
    </row>
    <row r="40" spans="2:141" ht="18"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67" t="s">
        <v>199</v>
      </c>
      <c r="EK40" s="67" t="s">
        <v>261</v>
      </c>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67" t="s">
        <v>200</v>
      </c>
      <c r="EK41" s="67" t="s">
        <v>262</v>
      </c>
    </row>
    <row r="42" spans="2:141" ht="21" customHeight="1">
      <c r="B42" s="231" t="s">
        <v>12</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67" t="s">
        <v>201</v>
      </c>
      <c r="EK42" s="67" t="s">
        <v>190</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67" t="s">
        <v>202</v>
      </c>
      <c r="EK43" s="67" t="s">
        <v>191</v>
      </c>
    </row>
    <row r="44" spans="2:141" ht="21" customHeight="1">
      <c r="B44" s="231" t="s">
        <v>5</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67" t="s">
        <v>203</v>
      </c>
      <c r="EK44" s="67" t="s">
        <v>192</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67" t="s">
        <v>204</v>
      </c>
      <c r="EK45" s="67" t="s">
        <v>193</v>
      </c>
    </row>
    <row r="46" spans="1:141" ht="21" customHeight="1">
      <c r="A46" s="1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67" t="s">
        <v>205</v>
      </c>
      <c r="EK46" s="67" t="s">
        <v>194</v>
      </c>
    </row>
    <row r="47" spans="2:141" ht="21"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67" t="s">
        <v>206</v>
      </c>
      <c r="EK47" s="67" t="s">
        <v>195</v>
      </c>
    </row>
    <row r="48" spans="1:141" ht="21" customHeight="1">
      <c r="A48" s="11"/>
      <c r="E48" s="10"/>
      <c r="F48" s="10" t="s">
        <v>104</v>
      </c>
      <c r="G48" s="10"/>
      <c r="H48" s="10" t="s">
        <v>157</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67" t="s">
        <v>207</v>
      </c>
      <c r="AP48" s="10"/>
      <c r="AQ48" s="10"/>
      <c r="AR48" s="10"/>
      <c r="AS48" s="10"/>
      <c r="EK48" s="67" t="s">
        <v>196</v>
      </c>
    </row>
    <row r="49" spans="1:141" ht="21" customHeight="1">
      <c r="A49" s="11"/>
      <c r="E49" s="10"/>
      <c r="F49" s="10" t="s">
        <v>105</v>
      </c>
      <c r="G49" s="10"/>
      <c r="H49" s="10" t="s">
        <v>16</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67" t="s">
        <v>208</v>
      </c>
      <c r="AP49" s="10"/>
      <c r="AQ49" s="10"/>
      <c r="AR49" s="10"/>
      <c r="AS49" s="10"/>
      <c r="EK49" s="67" t="s">
        <v>197</v>
      </c>
    </row>
    <row r="50" spans="1:141" ht="21" customHeight="1">
      <c r="A50" s="11"/>
      <c r="E50" s="10"/>
      <c r="F50" s="10" t="s">
        <v>106</v>
      </c>
      <c r="G50" s="10"/>
      <c r="H50" s="10" t="s">
        <v>17</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67" t="s">
        <v>209</v>
      </c>
      <c r="AP50" s="10"/>
      <c r="AQ50" s="10"/>
      <c r="AR50" s="10"/>
      <c r="AS50" s="10"/>
      <c r="EK50" s="67" t="s">
        <v>198</v>
      </c>
    </row>
    <row r="51" spans="1:141" ht="21" customHeight="1">
      <c r="A51" s="11"/>
      <c r="E51" s="10"/>
      <c r="F51" s="117" t="s">
        <v>107</v>
      </c>
      <c r="G51" s="117"/>
      <c r="H51" s="117" t="s">
        <v>18</v>
      </c>
      <c r="I51" s="116"/>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67" t="s">
        <v>210</v>
      </c>
      <c r="AP51" s="10"/>
      <c r="AQ51" s="10"/>
      <c r="AR51" s="10"/>
      <c r="AS51" s="10"/>
      <c r="EK51" s="67" t="s">
        <v>199</v>
      </c>
    </row>
    <row r="52" spans="1:141" ht="21" customHeight="1">
      <c r="A52" s="11"/>
      <c r="E52" s="10"/>
      <c r="F52" s="117" t="s">
        <v>108</v>
      </c>
      <c r="G52" s="117"/>
      <c r="H52" s="117" t="s">
        <v>19</v>
      </c>
      <c r="I52" s="116"/>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67" t="s">
        <v>211</v>
      </c>
      <c r="AP52" s="10"/>
      <c r="AQ52" s="10"/>
      <c r="AR52" s="10"/>
      <c r="AS52" s="10"/>
      <c r="EK52" s="67" t="s">
        <v>200</v>
      </c>
    </row>
    <row r="53" spans="1:141" ht="21" customHeight="1">
      <c r="A53" s="11"/>
      <c r="E53" s="10"/>
      <c r="F53" s="117" t="s">
        <v>109</v>
      </c>
      <c r="G53" s="117"/>
      <c r="H53" s="117" t="s">
        <v>20</v>
      </c>
      <c r="I53" s="116"/>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68" t="s">
        <v>212</v>
      </c>
      <c r="AP53" s="10"/>
      <c r="AQ53" s="10"/>
      <c r="AR53" s="10"/>
      <c r="AS53" s="10"/>
      <c r="EK53" s="67" t="s">
        <v>201</v>
      </c>
    </row>
    <row r="54" spans="1:141" ht="21" customHeight="1">
      <c r="A54" s="11"/>
      <c r="E54" s="10"/>
      <c r="F54" s="117" t="s">
        <v>110</v>
      </c>
      <c r="G54" s="117"/>
      <c r="H54" s="117" t="s">
        <v>21</v>
      </c>
      <c r="I54" s="116"/>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68" t="s">
        <v>213</v>
      </c>
      <c r="AP54" s="10"/>
      <c r="AQ54" s="10"/>
      <c r="AR54" s="10"/>
      <c r="AS54" s="10"/>
      <c r="EK54" s="67" t="s">
        <v>202</v>
      </c>
    </row>
    <row r="55" spans="1:141" ht="21" customHeight="1">
      <c r="A55" s="11"/>
      <c r="E55" s="10"/>
      <c r="F55" s="117" t="s">
        <v>111</v>
      </c>
      <c r="G55" s="117"/>
      <c r="H55" s="117" t="s">
        <v>227</v>
      </c>
      <c r="I55" s="11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69" t="s">
        <v>214</v>
      </c>
      <c r="AP55" s="10"/>
      <c r="AQ55" s="10"/>
      <c r="AR55" s="10"/>
      <c r="AS55" s="10"/>
      <c r="EK55" s="67" t="s">
        <v>203</v>
      </c>
    </row>
    <row r="56" spans="1:141" ht="21" customHeight="1">
      <c r="A56" s="11"/>
      <c r="E56" s="10"/>
      <c r="F56" s="117" t="s">
        <v>112</v>
      </c>
      <c r="G56" s="117"/>
      <c r="H56" s="117" t="s">
        <v>22</v>
      </c>
      <c r="I56" s="116"/>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70" t="s">
        <v>215</v>
      </c>
      <c r="AP56" s="10"/>
      <c r="AQ56" s="10"/>
      <c r="AR56" s="10"/>
      <c r="AS56" s="10"/>
      <c r="EK56" s="67" t="s">
        <v>204</v>
      </c>
    </row>
    <row r="57" spans="1:141" ht="21" customHeight="1">
      <c r="A57" s="11"/>
      <c r="E57" s="10"/>
      <c r="F57" s="117" t="s">
        <v>113</v>
      </c>
      <c r="G57" s="117"/>
      <c r="H57" s="117" t="s">
        <v>23</v>
      </c>
      <c r="I57" s="116"/>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70" t="s">
        <v>216</v>
      </c>
      <c r="AP57" s="10"/>
      <c r="AQ57" s="10"/>
      <c r="AR57" s="10"/>
      <c r="AS57" s="10"/>
      <c r="EK57" s="67" t="s">
        <v>205</v>
      </c>
    </row>
    <row r="58" spans="1:141" ht="21" customHeight="1">
      <c r="A58" s="11"/>
      <c r="E58" s="10"/>
      <c r="F58" s="117" t="s">
        <v>350</v>
      </c>
      <c r="G58" s="117"/>
      <c r="H58" s="117" t="s">
        <v>24</v>
      </c>
      <c r="I58" s="116"/>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P58" s="10"/>
      <c r="AQ58" s="10"/>
      <c r="AR58" s="10"/>
      <c r="AS58" s="10"/>
      <c r="EK58" s="67" t="s">
        <v>206</v>
      </c>
    </row>
    <row r="59" spans="1:141" ht="21" customHeight="1">
      <c r="A59" s="11"/>
      <c r="E59" s="10"/>
      <c r="F59" s="10"/>
      <c r="G59" s="10"/>
      <c r="H59" s="10"/>
      <c r="I59" s="10"/>
      <c r="J59" s="10"/>
      <c r="K59" s="10"/>
      <c r="L59" s="22"/>
      <c r="M59" s="22"/>
      <c r="N59" s="22"/>
      <c r="O59" s="22"/>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P59" s="10"/>
      <c r="AQ59" s="10"/>
      <c r="AR59" s="10"/>
      <c r="AS59" s="10"/>
      <c r="EK59" s="67" t="s">
        <v>207</v>
      </c>
    </row>
    <row r="60" spans="1:141" ht="21" customHeight="1">
      <c r="A60" s="11"/>
      <c r="E60" s="10"/>
      <c r="F60" s="10"/>
      <c r="G60" s="10"/>
      <c r="H60" s="10"/>
      <c r="I60" s="10"/>
      <c r="J60" s="10"/>
      <c r="K60" s="10"/>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71"/>
      <c r="AP60" s="10"/>
      <c r="AQ60" s="10"/>
      <c r="AR60" s="10"/>
      <c r="AS60" s="10"/>
      <c r="EK60" s="67" t="s">
        <v>209</v>
      </c>
    </row>
    <row r="61" spans="1:141" ht="18" customHeight="1">
      <c r="A61" s="11"/>
      <c r="E61" s="10"/>
      <c r="F61" s="10"/>
      <c r="G61" s="10"/>
      <c r="H61" s="10"/>
      <c r="I61" s="10"/>
      <c r="J61" s="10"/>
      <c r="K61" s="10"/>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71"/>
      <c r="AP61" s="10"/>
      <c r="AQ61" s="10"/>
      <c r="AR61" s="10"/>
      <c r="AS61" s="10"/>
      <c r="EK61" s="68" t="s">
        <v>212</v>
      </c>
    </row>
    <row r="62" spans="1:143" ht="18" customHeight="1">
      <c r="A62" s="11"/>
      <c r="E62" s="10"/>
      <c r="F62" s="10"/>
      <c r="G62" s="22" t="s">
        <v>0</v>
      </c>
      <c r="H62" s="22"/>
      <c r="I62" s="22"/>
      <c r="J62" s="22"/>
      <c r="K62" s="22"/>
      <c r="L62" s="22"/>
      <c r="M62" s="22"/>
      <c r="N62" s="22"/>
      <c r="O62" s="22"/>
      <c r="P62" s="22"/>
      <c r="Q62" s="22"/>
      <c r="R62" s="22"/>
      <c r="S62" s="22"/>
      <c r="T62" s="22"/>
      <c r="U62" s="22"/>
      <c r="V62" s="22"/>
      <c r="W62" s="22"/>
      <c r="X62" s="10"/>
      <c r="Y62" s="22"/>
      <c r="Z62" s="22"/>
      <c r="AA62" s="22"/>
      <c r="AB62" s="22"/>
      <c r="AC62" s="22"/>
      <c r="AD62" s="22"/>
      <c r="AE62" s="22"/>
      <c r="AF62" s="22"/>
      <c r="AG62" s="22"/>
      <c r="AH62" s="22"/>
      <c r="AI62" s="22"/>
      <c r="AJ62" s="22"/>
      <c r="AK62" s="22"/>
      <c r="AL62" s="22"/>
      <c r="AM62" s="22"/>
      <c r="AN62" s="71"/>
      <c r="AP62" s="10"/>
      <c r="AQ62" s="10"/>
      <c r="AR62" s="10"/>
      <c r="AS62" s="10"/>
      <c r="EK62" s="68" t="s">
        <v>213</v>
      </c>
      <c r="EL62" s="25"/>
      <c r="EM62" s="25"/>
    </row>
    <row r="63" spans="1:143" ht="18" customHeight="1">
      <c r="A63" s="11"/>
      <c r="E63" s="10"/>
      <c r="F63" s="10"/>
      <c r="G63" s="22" t="s">
        <v>279</v>
      </c>
      <c r="H63" s="22"/>
      <c r="I63" s="22" t="s">
        <v>115</v>
      </c>
      <c r="J63" s="22"/>
      <c r="K63" s="10"/>
      <c r="L63" s="10"/>
      <c r="M63" s="22"/>
      <c r="N63" s="22"/>
      <c r="O63" s="22"/>
      <c r="P63" s="22"/>
      <c r="Q63" s="22"/>
      <c r="R63" s="22"/>
      <c r="S63" s="22"/>
      <c r="T63" s="22"/>
      <c r="U63" s="22"/>
      <c r="V63" s="22"/>
      <c r="W63" s="22"/>
      <c r="X63" s="10"/>
      <c r="Y63" s="22"/>
      <c r="Z63" s="22"/>
      <c r="AA63" s="22"/>
      <c r="AB63" s="22"/>
      <c r="AC63" s="22"/>
      <c r="AD63" s="22"/>
      <c r="AE63" s="22"/>
      <c r="AF63" s="22"/>
      <c r="AG63" s="22"/>
      <c r="AH63" s="22"/>
      <c r="AI63" s="22"/>
      <c r="AJ63" s="22"/>
      <c r="AK63" s="22"/>
      <c r="AL63" s="22"/>
      <c r="AM63" s="22"/>
      <c r="AN63" s="71"/>
      <c r="AP63" s="10"/>
      <c r="AQ63" s="10"/>
      <c r="AR63" s="10"/>
      <c r="AS63" s="10"/>
      <c r="EK63" s="69" t="s">
        <v>214</v>
      </c>
      <c r="EL63" s="25"/>
      <c r="EM63" s="25"/>
    </row>
    <row r="64" spans="1:141" ht="18" customHeight="1">
      <c r="A64" s="11"/>
      <c r="E64" s="10"/>
      <c r="F64" s="10"/>
      <c r="G64" s="22" t="s">
        <v>277</v>
      </c>
      <c r="H64" s="413" t="s">
        <v>366</v>
      </c>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P64" s="10"/>
      <c r="AQ64" s="10"/>
      <c r="AR64" s="10"/>
      <c r="AS64" s="10"/>
      <c r="EK64" s="70" t="s">
        <v>215</v>
      </c>
    </row>
    <row r="65" spans="1:141" ht="18" customHeight="1">
      <c r="A65" s="11"/>
      <c r="E65" s="10"/>
      <c r="F65" s="10"/>
      <c r="G65" s="22"/>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P65" s="10"/>
      <c r="AQ65" s="10"/>
      <c r="AR65" s="10"/>
      <c r="AS65" s="10"/>
      <c r="EK65" s="70" t="s">
        <v>216</v>
      </c>
    </row>
    <row r="66" spans="1:141" ht="9.75" customHeight="1">
      <c r="A66" s="11"/>
      <c r="E66" s="10"/>
      <c r="F66" s="10"/>
      <c r="G66" s="22"/>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P66" s="10"/>
      <c r="AQ66" s="10"/>
      <c r="AR66" s="10"/>
      <c r="AS66" s="10"/>
      <c r="EK66" s="79"/>
    </row>
    <row r="67" spans="1:45" ht="18" customHeight="1">
      <c r="A67" s="11"/>
      <c r="E67" s="10"/>
      <c r="F67" s="10"/>
      <c r="G67" s="22" t="s">
        <v>278</v>
      </c>
      <c r="H67" s="22"/>
      <c r="I67" s="23" t="s">
        <v>158</v>
      </c>
      <c r="J67" s="22"/>
      <c r="K67" s="10"/>
      <c r="L67" s="10"/>
      <c r="M67" s="22"/>
      <c r="N67" s="22"/>
      <c r="O67" s="22"/>
      <c r="P67" s="22"/>
      <c r="Q67" s="22"/>
      <c r="R67" s="22"/>
      <c r="S67" s="22"/>
      <c r="T67" s="22"/>
      <c r="U67" s="22"/>
      <c r="V67" s="22"/>
      <c r="W67" s="22"/>
      <c r="X67" s="10"/>
      <c r="Y67" s="22"/>
      <c r="Z67" s="22"/>
      <c r="AA67" s="22"/>
      <c r="AB67" s="22"/>
      <c r="AC67" s="22"/>
      <c r="AD67" s="22"/>
      <c r="AE67" s="22"/>
      <c r="AF67" s="22"/>
      <c r="AG67" s="22"/>
      <c r="AH67" s="22"/>
      <c r="AI67" s="22"/>
      <c r="AJ67" s="22"/>
      <c r="AK67" s="22"/>
      <c r="AL67" s="22"/>
      <c r="AM67" s="22"/>
      <c r="AN67" s="71"/>
      <c r="AP67" s="10"/>
      <c r="AQ67" s="10"/>
      <c r="AR67" s="10"/>
      <c r="AS67" s="10"/>
    </row>
    <row r="68" spans="1:45" ht="18" customHeight="1">
      <c r="A68" s="11"/>
      <c r="E68" s="10"/>
      <c r="F68" s="10"/>
      <c r="G68" s="22"/>
      <c r="H68" s="22"/>
      <c r="I68" s="23"/>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71"/>
      <c r="AP68" s="10"/>
      <c r="AQ68" s="10"/>
      <c r="AR68" s="10"/>
      <c r="AS68" s="10"/>
    </row>
    <row r="69" spans="1:45" ht="18" customHeight="1">
      <c r="A69" s="11"/>
      <c r="E69" s="10"/>
      <c r="F69" s="10"/>
      <c r="G69" s="22"/>
      <c r="H69" s="22"/>
      <c r="I69" s="23"/>
      <c r="J69" s="22"/>
      <c r="K69" s="10"/>
      <c r="L69" s="10"/>
      <c r="M69" s="22"/>
      <c r="N69" s="22"/>
      <c r="O69" s="22"/>
      <c r="P69" s="22"/>
      <c r="Q69" s="22"/>
      <c r="R69" s="22"/>
      <c r="S69" s="22"/>
      <c r="T69" s="22"/>
      <c r="U69" s="22"/>
      <c r="V69" s="22"/>
      <c r="W69" s="22"/>
      <c r="X69" s="10"/>
      <c r="Y69" s="22"/>
      <c r="Z69" s="22"/>
      <c r="AA69" s="22"/>
      <c r="AB69" s="22"/>
      <c r="AC69" s="22"/>
      <c r="AD69" s="22"/>
      <c r="AE69" s="22"/>
      <c r="AF69" s="22"/>
      <c r="AG69" s="22"/>
      <c r="AH69" s="22"/>
      <c r="AI69" s="22"/>
      <c r="AJ69" s="22"/>
      <c r="AK69" s="22"/>
      <c r="AL69" s="22"/>
      <c r="AM69" s="22"/>
      <c r="AN69" s="71"/>
      <c r="AP69" s="10"/>
      <c r="AQ69" s="10"/>
      <c r="AR69" s="10"/>
      <c r="AS69" s="10"/>
    </row>
    <row r="70" spans="1:45" ht="18" customHeight="1">
      <c r="A70" s="11"/>
      <c r="E70" s="10"/>
      <c r="F70" s="10"/>
      <c r="G70" s="22"/>
      <c r="H70" s="22"/>
      <c r="I70" s="23"/>
      <c r="J70" s="22"/>
      <c r="K70" s="10"/>
      <c r="L70" s="10"/>
      <c r="M70" s="22"/>
      <c r="N70" s="22"/>
      <c r="O70" s="22"/>
      <c r="P70" s="22"/>
      <c r="Q70" s="22"/>
      <c r="R70" s="22"/>
      <c r="S70" s="22"/>
      <c r="T70" s="22"/>
      <c r="U70" s="22"/>
      <c r="V70" s="22"/>
      <c r="W70" s="22"/>
      <c r="X70" s="10"/>
      <c r="Y70" s="22"/>
      <c r="Z70" s="22"/>
      <c r="AA70" s="22"/>
      <c r="AB70" s="22"/>
      <c r="AC70" s="22"/>
      <c r="AD70" s="22"/>
      <c r="AE70" s="22"/>
      <c r="AF70" s="22"/>
      <c r="AG70" s="22"/>
      <c r="AH70" s="22"/>
      <c r="AI70" s="22"/>
      <c r="AJ70" s="22"/>
      <c r="AK70" s="22"/>
      <c r="AL70" s="22"/>
      <c r="AM70" s="22"/>
      <c r="AN70" s="71"/>
      <c r="AP70" s="10"/>
      <c r="AQ70" s="10"/>
      <c r="AR70" s="10"/>
      <c r="AS70" s="10"/>
    </row>
    <row r="71" spans="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71"/>
      <c r="AO71" s="22"/>
    </row>
    <row r="72" spans="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71"/>
      <c r="AO72" s="22"/>
    </row>
    <row r="73" spans="2:40" ht="18" customHeight="1">
      <c r="B73" s="231" t="s">
        <v>12</v>
      </c>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72"/>
    </row>
    <row r="74" spans="2:40"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73"/>
    </row>
    <row r="75" spans="2:41" ht="18" customHeight="1">
      <c r="B75" s="10"/>
      <c r="C75" s="10"/>
      <c r="D75" s="13"/>
      <c r="E75" s="13"/>
      <c r="F75" s="13"/>
      <c r="G75" s="13"/>
      <c r="H75" s="13"/>
      <c r="I75" s="13"/>
      <c r="J75" s="13"/>
      <c r="K75" s="184" t="s">
        <v>13</v>
      </c>
      <c r="L75" s="378">
        <f>IF(L7="","",L7)</f>
      </c>
      <c r="M75" s="378"/>
      <c r="N75" s="184" t="s">
        <v>14</v>
      </c>
      <c r="O75" s="13"/>
      <c r="P75" s="13"/>
      <c r="Q75" s="379" t="str">
        <f>IF(Q7="","",Q7)</f>
        <v>　　令和　　年　　 月　 　日</v>
      </c>
      <c r="R75" s="347"/>
      <c r="S75" s="347"/>
      <c r="T75" s="347"/>
      <c r="U75" s="347"/>
      <c r="V75" s="347"/>
      <c r="W75" s="347"/>
      <c r="X75" s="347"/>
      <c r="Y75" s="347"/>
      <c r="Z75" s="347"/>
      <c r="AA75" s="15" t="s">
        <v>228</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184"/>
      <c r="L76" s="378"/>
      <c r="M76" s="378"/>
      <c r="N76" s="184"/>
      <c r="O76" s="13"/>
      <c r="P76" s="13"/>
      <c r="Q76" s="346" t="str">
        <f>Q8</f>
        <v>　　令和　　年　　 月　 　日</v>
      </c>
      <c r="R76" s="347"/>
      <c r="S76" s="347"/>
      <c r="T76" s="347"/>
      <c r="U76" s="347"/>
      <c r="V76" s="347"/>
      <c r="W76" s="347"/>
      <c r="X76" s="347"/>
      <c r="Y76" s="347"/>
      <c r="Z76" s="347"/>
      <c r="AA76" s="15" t="s">
        <v>163</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83</v>
      </c>
      <c r="AN78" s="73"/>
      <c r="EK78" s="7"/>
    </row>
    <row r="79" spans="2:141" s="10" customFormat="1" ht="18" customHeight="1">
      <c r="B79" s="325"/>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7"/>
      <c r="AN79" s="73"/>
      <c r="EK79" s="7"/>
    </row>
    <row r="80" spans="2:141" s="10" customFormat="1" ht="18" customHeight="1">
      <c r="B80" s="328"/>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30"/>
      <c r="AN80" s="73"/>
      <c r="EK80" s="7"/>
    </row>
    <row r="81" spans="2:141" s="10" customFormat="1" ht="18" customHeight="1">
      <c r="B81" s="328"/>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30"/>
      <c r="AN81" s="73"/>
      <c r="EK81" s="7"/>
    </row>
    <row r="82" spans="2:141" s="10" customFormat="1" ht="18" customHeight="1">
      <c r="B82" s="331"/>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3"/>
      <c r="AN82" s="73"/>
      <c r="EK82" s="7"/>
    </row>
    <row r="83" spans="3:141" s="10" customFormat="1" ht="18" customHeight="1">
      <c r="C83" s="22" t="s">
        <v>25</v>
      </c>
      <c r="AN83" s="73"/>
      <c r="EK83" s="7"/>
    </row>
    <row r="84" spans="3:141" s="10" customFormat="1" ht="39.75" customHeight="1">
      <c r="C84" s="349" t="s">
        <v>116</v>
      </c>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N84" s="7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73"/>
      <c r="EK85" s="7"/>
    </row>
    <row r="86" spans="2:141" s="10" customFormat="1" ht="24" customHeight="1">
      <c r="B86" s="10" t="s">
        <v>117</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73"/>
      <c r="EK86" s="7"/>
    </row>
    <row r="87" spans="2:141" s="10" customFormat="1" ht="21" customHeight="1">
      <c r="B87" s="180" t="s">
        <v>34</v>
      </c>
      <c r="C87" s="191"/>
      <c r="D87" s="191"/>
      <c r="E87" s="191"/>
      <c r="F87" s="191"/>
      <c r="G87" s="191"/>
      <c r="H87" s="191"/>
      <c r="I87" s="191"/>
      <c r="J87" s="191"/>
      <c r="K87" s="191"/>
      <c r="L87" s="191"/>
      <c r="M87" s="191"/>
      <c r="N87" s="191"/>
      <c r="O87" s="192"/>
      <c r="P87" s="180" t="s">
        <v>35</v>
      </c>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2"/>
      <c r="AN87" s="73"/>
      <c r="EK87" s="7"/>
    </row>
    <row r="88" spans="2:141" s="10" customFormat="1" ht="21" customHeight="1">
      <c r="B88" s="291"/>
      <c r="C88" s="292"/>
      <c r="D88" s="292"/>
      <c r="E88" s="292"/>
      <c r="F88" s="292"/>
      <c r="G88" s="292"/>
      <c r="H88" s="292"/>
      <c r="I88" s="292"/>
      <c r="J88" s="292"/>
      <c r="K88" s="292"/>
      <c r="L88" s="292"/>
      <c r="M88" s="292"/>
      <c r="N88" s="292"/>
      <c r="O88" s="293"/>
      <c r="P88" s="186"/>
      <c r="Q88" s="187"/>
      <c r="R88" s="187"/>
      <c r="S88" s="187"/>
      <c r="T88" s="187"/>
      <c r="U88" s="187"/>
      <c r="V88" s="187"/>
      <c r="W88" s="187"/>
      <c r="X88" s="187"/>
      <c r="Y88" s="188"/>
      <c r="Z88" s="318" t="s">
        <v>32</v>
      </c>
      <c r="AA88" s="172"/>
      <c r="AB88" s="172"/>
      <c r="AC88" s="172"/>
      <c r="AD88" s="172"/>
      <c r="AE88" s="172"/>
      <c r="AF88" s="173"/>
      <c r="AG88" s="318" t="s">
        <v>33</v>
      </c>
      <c r="AH88" s="172"/>
      <c r="AI88" s="172"/>
      <c r="AJ88" s="172"/>
      <c r="AK88" s="172"/>
      <c r="AL88" s="172"/>
      <c r="AM88" s="173"/>
      <c r="AN88" s="73"/>
      <c r="EK88" s="7"/>
    </row>
    <row r="89" spans="2:141" s="10" customFormat="1" ht="21" customHeight="1">
      <c r="B89" s="180" t="s">
        <v>36</v>
      </c>
      <c r="C89" s="191"/>
      <c r="D89" s="191"/>
      <c r="E89" s="191"/>
      <c r="F89" s="191"/>
      <c r="G89" s="191"/>
      <c r="H89" s="191"/>
      <c r="I89" s="191"/>
      <c r="J89" s="191"/>
      <c r="K89" s="191"/>
      <c r="L89" s="191"/>
      <c r="M89" s="191"/>
      <c r="N89" s="191"/>
      <c r="O89" s="192"/>
      <c r="P89" s="315"/>
      <c r="Q89" s="316"/>
      <c r="R89" s="316"/>
      <c r="S89" s="316"/>
      <c r="T89" s="316"/>
      <c r="U89" s="316"/>
      <c r="V89" s="316"/>
      <c r="W89" s="316"/>
      <c r="X89" s="316"/>
      <c r="Y89" s="317"/>
      <c r="Z89" s="315">
        <f>P89</f>
        <v>0</v>
      </c>
      <c r="AA89" s="316"/>
      <c r="AB89" s="316"/>
      <c r="AC89" s="316"/>
      <c r="AD89" s="316"/>
      <c r="AE89" s="316"/>
      <c r="AF89" s="317"/>
      <c r="AG89" s="319">
        <f>P89-Z89</f>
        <v>0</v>
      </c>
      <c r="AH89" s="320"/>
      <c r="AI89" s="320"/>
      <c r="AJ89" s="320"/>
      <c r="AK89" s="320"/>
      <c r="AL89" s="320"/>
      <c r="AM89" s="321"/>
      <c r="AN89" s="73"/>
      <c r="EK89" s="7"/>
    </row>
    <row r="90" spans="2:141" s="10" customFormat="1" ht="21" customHeight="1">
      <c r="B90" s="33"/>
      <c r="C90" s="34"/>
      <c r="D90" s="318" t="s">
        <v>37</v>
      </c>
      <c r="E90" s="172"/>
      <c r="F90" s="172"/>
      <c r="G90" s="172"/>
      <c r="H90" s="172"/>
      <c r="I90" s="172"/>
      <c r="J90" s="172"/>
      <c r="K90" s="172"/>
      <c r="L90" s="172"/>
      <c r="M90" s="172"/>
      <c r="N90" s="172"/>
      <c r="O90" s="173"/>
      <c r="P90" s="315"/>
      <c r="Q90" s="316"/>
      <c r="R90" s="316"/>
      <c r="S90" s="316"/>
      <c r="T90" s="316"/>
      <c r="U90" s="316"/>
      <c r="V90" s="316"/>
      <c r="W90" s="316"/>
      <c r="X90" s="316"/>
      <c r="Y90" s="317"/>
      <c r="Z90" s="315">
        <f>P90</f>
        <v>0</v>
      </c>
      <c r="AA90" s="316"/>
      <c r="AB90" s="316"/>
      <c r="AC90" s="316"/>
      <c r="AD90" s="316"/>
      <c r="AE90" s="316"/>
      <c r="AF90" s="317"/>
      <c r="AG90" s="319">
        <f>P90-Z90</f>
        <v>0</v>
      </c>
      <c r="AH90" s="320"/>
      <c r="AI90" s="320"/>
      <c r="AJ90" s="320"/>
      <c r="AK90" s="320"/>
      <c r="AL90" s="320"/>
      <c r="AM90" s="321"/>
      <c r="AN90" s="73"/>
      <c r="EK90" s="7"/>
    </row>
    <row r="91" spans="2:141" s="10" customFormat="1" ht="21" customHeight="1">
      <c r="B91" s="281" t="s">
        <v>39</v>
      </c>
      <c r="C91" s="265"/>
      <c r="D91" s="318" t="s">
        <v>40</v>
      </c>
      <c r="E91" s="172"/>
      <c r="F91" s="172"/>
      <c r="G91" s="172"/>
      <c r="H91" s="172"/>
      <c r="I91" s="172"/>
      <c r="J91" s="172"/>
      <c r="K91" s="172"/>
      <c r="L91" s="172"/>
      <c r="M91" s="172"/>
      <c r="N91" s="172"/>
      <c r="O91" s="173"/>
      <c r="P91" s="315"/>
      <c r="Q91" s="316"/>
      <c r="R91" s="316"/>
      <c r="S91" s="316"/>
      <c r="T91" s="316"/>
      <c r="U91" s="316"/>
      <c r="V91" s="316"/>
      <c r="W91" s="316"/>
      <c r="X91" s="316"/>
      <c r="Y91" s="317"/>
      <c r="Z91" s="319">
        <f>P91</f>
        <v>0</v>
      </c>
      <c r="AA91" s="320"/>
      <c r="AB91" s="320"/>
      <c r="AC91" s="320"/>
      <c r="AD91" s="320"/>
      <c r="AE91" s="320"/>
      <c r="AF91" s="321"/>
      <c r="AG91" s="312"/>
      <c r="AH91" s="313"/>
      <c r="AI91" s="313"/>
      <c r="AJ91" s="313"/>
      <c r="AK91" s="313"/>
      <c r="AL91" s="313"/>
      <c r="AM91" s="314"/>
      <c r="AN91" s="73"/>
      <c r="EK91" s="7"/>
    </row>
    <row r="92" spans="2:141" s="10" customFormat="1" ht="21" customHeight="1">
      <c r="B92" s="355"/>
      <c r="C92" s="356"/>
      <c r="D92" s="318" t="s">
        <v>38</v>
      </c>
      <c r="E92" s="172"/>
      <c r="F92" s="172"/>
      <c r="G92" s="172"/>
      <c r="H92" s="172"/>
      <c r="I92" s="172"/>
      <c r="J92" s="172"/>
      <c r="K92" s="172"/>
      <c r="L92" s="172"/>
      <c r="M92" s="172"/>
      <c r="N92" s="172"/>
      <c r="O92" s="173"/>
      <c r="P92" s="315"/>
      <c r="Q92" s="316"/>
      <c r="R92" s="316"/>
      <c r="S92" s="316"/>
      <c r="T92" s="316"/>
      <c r="U92" s="316"/>
      <c r="V92" s="316"/>
      <c r="W92" s="316"/>
      <c r="X92" s="316"/>
      <c r="Y92" s="317"/>
      <c r="Z92" s="319">
        <f>P92</f>
        <v>0</v>
      </c>
      <c r="AA92" s="320"/>
      <c r="AB92" s="320"/>
      <c r="AC92" s="320"/>
      <c r="AD92" s="320"/>
      <c r="AE92" s="320"/>
      <c r="AF92" s="321"/>
      <c r="AG92" s="312"/>
      <c r="AH92" s="313"/>
      <c r="AI92" s="313"/>
      <c r="AJ92" s="313"/>
      <c r="AK92" s="313"/>
      <c r="AL92" s="313"/>
      <c r="AM92" s="314"/>
      <c r="AN92" s="73"/>
      <c r="EK92" s="7"/>
    </row>
    <row r="93" spans="2:141" s="10" customFormat="1" ht="21" customHeight="1">
      <c r="B93" s="266"/>
      <c r="C93" s="268"/>
      <c r="D93" s="318" t="s">
        <v>6</v>
      </c>
      <c r="E93" s="172"/>
      <c r="F93" s="172"/>
      <c r="G93" s="172"/>
      <c r="H93" s="172"/>
      <c r="I93" s="172"/>
      <c r="J93" s="172"/>
      <c r="K93" s="172"/>
      <c r="L93" s="172"/>
      <c r="M93" s="172"/>
      <c r="N93" s="172"/>
      <c r="O93" s="173"/>
      <c r="P93" s="319">
        <f>SUM(P91:P92)</f>
        <v>0</v>
      </c>
      <c r="Q93" s="320"/>
      <c r="R93" s="320"/>
      <c r="S93" s="320"/>
      <c r="T93" s="320"/>
      <c r="U93" s="320"/>
      <c r="V93" s="320"/>
      <c r="W93" s="320"/>
      <c r="X93" s="320"/>
      <c r="Y93" s="321"/>
      <c r="Z93" s="319">
        <f>SUM(Z91:Z92)</f>
        <v>0</v>
      </c>
      <c r="AA93" s="320"/>
      <c r="AB93" s="320"/>
      <c r="AC93" s="320"/>
      <c r="AD93" s="320"/>
      <c r="AE93" s="320"/>
      <c r="AF93" s="321"/>
      <c r="AG93" s="312"/>
      <c r="AH93" s="313"/>
      <c r="AI93" s="313"/>
      <c r="AJ93" s="313"/>
      <c r="AK93" s="313"/>
      <c r="AL93" s="313"/>
      <c r="AM93" s="314"/>
      <c r="AN93" s="73"/>
      <c r="EK93" s="7"/>
    </row>
    <row r="94" spans="2:141" s="10" customFormat="1" ht="21" customHeight="1">
      <c r="B94" s="318" t="s">
        <v>43</v>
      </c>
      <c r="C94" s="172"/>
      <c r="D94" s="172"/>
      <c r="E94" s="172"/>
      <c r="F94" s="172"/>
      <c r="G94" s="172"/>
      <c r="H94" s="172"/>
      <c r="I94" s="172"/>
      <c r="J94" s="172"/>
      <c r="K94" s="172"/>
      <c r="L94" s="172"/>
      <c r="M94" s="172"/>
      <c r="N94" s="172"/>
      <c r="O94" s="173"/>
      <c r="P94" s="319">
        <f>P93+P89</f>
        <v>0</v>
      </c>
      <c r="Q94" s="320"/>
      <c r="R94" s="320"/>
      <c r="S94" s="320"/>
      <c r="T94" s="320"/>
      <c r="U94" s="320"/>
      <c r="V94" s="320"/>
      <c r="W94" s="320"/>
      <c r="X94" s="320"/>
      <c r="Y94" s="321"/>
      <c r="Z94" s="319">
        <f>Z93+Z89</f>
        <v>0</v>
      </c>
      <c r="AA94" s="320"/>
      <c r="AB94" s="320"/>
      <c r="AC94" s="320"/>
      <c r="AD94" s="320"/>
      <c r="AE94" s="320"/>
      <c r="AF94" s="321"/>
      <c r="AG94" s="319">
        <f>AG89</f>
        <v>0</v>
      </c>
      <c r="AH94" s="320"/>
      <c r="AI94" s="320"/>
      <c r="AJ94" s="320"/>
      <c r="AK94" s="320"/>
      <c r="AL94" s="320"/>
      <c r="AM94" s="321"/>
      <c r="AN94" s="73"/>
      <c r="EK94" s="7"/>
    </row>
    <row r="95" spans="2:141" s="10" customFormat="1" ht="21" customHeight="1">
      <c r="B95" s="180" t="s">
        <v>41</v>
      </c>
      <c r="C95" s="191"/>
      <c r="D95" s="191"/>
      <c r="E95" s="191"/>
      <c r="F95" s="191"/>
      <c r="G95" s="191"/>
      <c r="H95" s="191"/>
      <c r="I95" s="191"/>
      <c r="J95" s="191"/>
      <c r="K95" s="191"/>
      <c r="L95" s="191"/>
      <c r="M95" s="191"/>
      <c r="N95" s="191"/>
      <c r="O95" s="192"/>
      <c r="P95" s="322"/>
      <c r="Q95" s="323"/>
      <c r="R95" s="323"/>
      <c r="S95" s="323"/>
      <c r="T95" s="323"/>
      <c r="U95" s="323"/>
      <c r="V95" s="323"/>
      <c r="W95" s="323"/>
      <c r="X95" s="323"/>
      <c r="Y95" s="324"/>
      <c r="Z95" s="334"/>
      <c r="AA95" s="335"/>
      <c r="AB95" s="335"/>
      <c r="AC95" s="335"/>
      <c r="AD95" s="335"/>
      <c r="AE95" s="335"/>
      <c r="AF95" s="335"/>
      <c r="AG95" s="335"/>
      <c r="AH95" s="335"/>
      <c r="AI95" s="335"/>
      <c r="AJ95" s="335"/>
      <c r="AK95" s="335"/>
      <c r="AL95" s="335"/>
      <c r="AM95" s="336"/>
      <c r="AN95" s="73"/>
      <c r="EK95" s="7"/>
    </row>
    <row r="96" spans="2:141" s="10" customFormat="1" ht="21" customHeight="1">
      <c r="B96" s="35"/>
      <c r="C96" s="36"/>
      <c r="D96" s="318" t="s">
        <v>26</v>
      </c>
      <c r="E96" s="172"/>
      <c r="F96" s="172"/>
      <c r="G96" s="172"/>
      <c r="H96" s="172"/>
      <c r="I96" s="172"/>
      <c r="J96" s="172"/>
      <c r="K96" s="172"/>
      <c r="L96" s="172"/>
      <c r="M96" s="172"/>
      <c r="N96" s="172"/>
      <c r="O96" s="173"/>
      <c r="P96" s="343">
        <v>1</v>
      </c>
      <c r="Q96" s="344"/>
      <c r="R96" s="344"/>
      <c r="S96" s="344"/>
      <c r="T96" s="344"/>
      <c r="U96" s="344"/>
      <c r="V96" s="344"/>
      <c r="W96" s="344"/>
      <c r="X96" s="344"/>
      <c r="Y96" s="345"/>
      <c r="Z96" s="337"/>
      <c r="AA96" s="338"/>
      <c r="AB96" s="338"/>
      <c r="AC96" s="338"/>
      <c r="AD96" s="338"/>
      <c r="AE96" s="338"/>
      <c r="AF96" s="338"/>
      <c r="AG96" s="338"/>
      <c r="AH96" s="338"/>
      <c r="AI96" s="338"/>
      <c r="AJ96" s="338"/>
      <c r="AK96" s="338"/>
      <c r="AL96" s="338"/>
      <c r="AM96" s="339"/>
      <c r="AN96" s="73"/>
      <c r="EK96" s="7"/>
    </row>
    <row r="97" spans="2:141" s="10" customFormat="1" ht="21" customHeight="1">
      <c r="B97" s="35"/>
      <c r="C97" s="36"/>
      <c r="D97" s="180" t="s">
        <v>27</v>
      </c>
      <c r="E97" s="191"/>
      <c r="F97" s="191"/>
      <c r="G97" s="191"/>
      <c r="H97" s="191"/>
      <c r="I97" s="191"/>
      <c r="J97" s="191"/>
      <c r="K97" s="191"/>
      <c r="L97" s="191"/>
      <c r="M97" s="191"/>
      <c r="N97" s="191"/>
      <c r="O97" s="192"/>
      <c r="P97" s="302">
        <v>0</v>
      </c>
      <c r="Q97" s="303"/>
      <c r="R97" s="303"/>
      <c r="S97" s="303"/>
      <c r="T97" s="303"/>
      <c r="U97" s="303"/>
      <c r="V97" s="303"/>
      <c r="W97" s="303"/>
      <c r="X97" s="303"/>
      <c r="Y97" s="304"/>
      <c r="Z97" s="337"/>
      <c r="AA97" s="338"/>
      <c r="AB97" s="338"/>
      <c r="AC97" s="338"/>
      <c r="AD97" s="338"/>
      <c r="AE97" s="338"/>
      <c r="AF97" s="338"/>
      <c r="AG97" s="338"/>
      <c r="AH97" s="338"/>
      <c r="AI97" s="338"/>
      <c r="AJ97" s="338"/>
      <c r="AK97" s="338"/>
      <c r="AL97" s="338"/>
      <c r="AM97" s="339"/>
      <c r="AN97" s="73"/>
      <c r="EK97" s="7"/>
    </row>
    <row r="98" spans="2:141" s="10" customFormat="1" ht="21" customHeight="1">
      <c r="B98" s="35"/>
      <c r="C98" s="36"/>
      <c r="D98" s="186" t="s">
        <v>29</v>
      </c>
      <c r="E98" s="292"/>
      <c r="F98" s="292"/>
      <c r="G98" s="292"/>
      <c r="H98" s="292"/>
      <c r="I98" s="292"/>
      <c r="J98" s="292"/>
      <c r="K98" s="292"/>
      <c r="L98" s="292"/>
      <c r="M98" s="292"/>
      <c r="N98" s="292"/>
      <c r="O98" s="293"/>
      <c r="P98" s="305"/>
      <c r="Q98" s="306"/>
      <c r="R98" s="306"/>
      <c r="S98" s="306"/>
      <c r="T98" s="306"/>
      <c r="U98" s="306"/>
      <c r="V98" s="306"/>
      <c r="W98" s="306"/>
      <c r="X98" s="306"/>
      <c r="Y98" s="307"/>
      <c r="Z98" s="337"/>
      <c r="AA98" s="338"/>
      <c r="AB98" s="338"/>
      <c r="AC98" s="338"/>
      <c r="AD98" s="338"/>
      <c r="AE98" s="338"/>
      <c r="AF98" s="338"/>
      <c r="AG98" s="338"/>
      <c r="AH98" s="338"/>
      <c r="AI98" s="338"/>
      <c r="AJ98" s="338"/>
      <c r="AK98" s="338"/>
      <c r="AL98" s="338"/>
      <c r="AM98" s="339"/>
      <c r="AN98" s="73"/>
      <c r="EK98" s="7"/>
    </row>
    <row r="99" spans="2:141" s="10" customFormat="1" ht="21" customHeight="1">
      <c r="B99" s="35"/>
      <c r="C99" s="36"/>
      <c r="D99" s="180" t="s">
        <v>28</v>
      </c>
      <c r="E99" s="191"/>
      <c r="F99" s="191"/>
      <c r="G99" s="191"/>
      <c r="H99" s="191"/>
      <c r="I99" s="191"/>
      <c r="J99" s="191"/>
      <c r="K99" s="191"/>
      <c r="L99" s="191"/>
      <c r="M99" s="191"/>
      <c r="N99" s="191"/>
      <c r="O99" s="192"/>
      <c r="P99" s="302">
        <v>0</v>
      </c>
      <c r="Q99" s="303"/>
      <c r="R99" s="303"/>
      <c r="S99" s="303"/>
      <c r="T99" s="303"/>
      <c r="U99" s="303"/>
      <c r="V99" s="303"/>
      <c r="W99" s="303"/>
      <c r="X99" s="303"/>
      <c r="Y99" s="304"/>
      <c r="Z99" s="337"/>
      <c r="AA99" s="338"/>
      <c r="AB99" s="338"/>
      <c r="AC99" s="338"/>
      <c r="AD99" s="338"/>
      <c r="AE99" s="338"/>
      <c r="AF99" s="338"/>
      <c r="AG99" s="338"/>
      <c r="AH99" s="338"/>
      <c r="AI99" s="338"/>
      <c r="AJ99" s="338"/>
      <c r="AK99" s="338"/>
      <c r="AL99" s="338"/>
      <c r="AM99" s="339"/>
      <c r="AN99" s="73"/>
      <c r="EK99" s="7"/>
    </row>
    <row r="100" spans="2:141" s="10" customFormat="1" ht="21" customHeight="1">
      <c r="B100" s="35"/>
      <c r="C100" s="36"/>
      <c r="D100" s="186" t="s">
        <v>30</v>
      </c>
      <c r="E100" s="292"/>
      <c r="F100" s="292"/>
      <c r="G100" s="292"/>
      <c r="H100" s="292"/>
      <c r="I100" s="292"/>
      <c r="J100" s="292"/>
      <c r="K100" s="292"/>
      <c r="L100" s="292"/>
      <c r="M100" s="292"/>
      <c r="N100" s="292"/>
      <c r="O100" s="293"/>
      <c r="P100" s="305"/>
      <c r="Q100" s="306"/>
      <c r="R100" s="306"/>
      <c r="S100" s="306"/>
      <c r="T100" s="306"/>
      <c r="U100" s="306"/>
      <c r="V100" s="306"/>
      <c r="W100" s="306"/>
      <c r="X100" s="306"/>
      <c r="Y100" s="307"/>
      <c r="Z100" s="337"/>
      <c r="AA100" s="338"/>
      <c r="AB100" s="338"/>
      <c r="AC100" s="338"/>
      <c r="AD100" s="338"/>
      <c r="AE100" s="338"/>
      <c r="AF100" s="338"/>
      <c r="AG100" s="338"/>
      <c r="AH100" s="338"/>
      <c r="AI100" s="338"/>
      <c r="AJ100" s="338"/>
      <c r="AK100" s="338"/>
      <c r="AL100" s="338"/>
      <c r="AM100" s="339"/>
      <c r="AN100" s="73"/>
      <c r="EK100" s="7"/>
    </row>
    <row r="101" spans="2:141" s="10" customFormat="1" ht="21" customHeight="1">
      <c r="B101" s="33"/>
      <c r="C101" s="34"/>
      <c r="D101" s="318" t="s">
        <v>42</v>
      </c>
      <c r="E101" s="172"/>
      <c r="F101" s="172"/>
      <c r="G101" s="172"/>
      <c r="H101" s="172"/>
      <c r="I101" s="172"/>
      <c r="J101" s="172"/>
      <c r="K101" s="172"/>
      <c r="L101" s="172"/>
      <c r="M101" s="172"/>
      <c r="N101" s="172"/>
      <c r="O101" s="173"/>
      <c r="P101" s="343">
        <v>0</v>
      </c>
      <c r="Q101" s="344"/>
      <c r="R101" s="344"/>
      <c r="S101" s="344"/>
      <c r="T101" s="344"/>
      <c r="U101" s="344"/>
      <c r="V101" s="344"/>
      <c r="W101" s="344"/>
      <c r="X101" s="344"/>
      <c r="Y101" s="345"/>
      <c r="Z101" s="337"/>
      <c r="AA101" s="338"/>
      <c r="AB101" s="338"/>
      <c r="AC101" s="338"/>
      <c r="AD101" s="338"/>
      <c r="AE101" s="338"/>
      <c r="AF101" s="338"/>
      <c r="AG101" s="338"/>
      <c r="AH101" s="338"/>
      <c r="AI101" s="338"/>
      <c r="AJ101" s="338"/>
      <c r="AK101" s="338"/>
      <c r="AL101" s="338"/>
      <c r="AM101" s="339"/>
      <c r="AN101" s="73"/>
      <c r="EK101" s="7"/>
    </row>
    <row r="102" spans="2:141" s="10" customFormat="1" ht="21" customHeight="1">
      <c r="B102" s="318" t="s">
        <v>43</v>
      </c>
      <c r="C102" s="172"/>
      <c r="D102" s="172"/>
      <c r="E102" s="172"/>
      <c r="F102" s="172"/>
      <c r="G102" s="172"/>
      <c r="H102" s="172"/>
      <c r="I102" s="172"/>
      <c r="J102" s="172"/>
      <c r="K102" s="172"/>
      <c r="L102" s="172"/>
      <c r="M102" s="172"/>
      <c r="N102" s="172"/>
      <c r="O102" s="173"/>
      <c r="P102" s="357">
        <f>SUM(P96:P101)</f>
        <v>1</v>
      </c>
      <c r="Q102" s="358"/>
      <c r="R102" s="358"/>
      <c r="S102" s="358"/>
      <c r="T102" s="358"/>
      <c r="U102" s="358"/>
      <c r="V102" s="358"/>
      <c r="W102" s="358"/>
      <c r="X102" s="358"/>
      <c r="Y102" s="359"/>
      <c r="Z102" s="337"/>
      <c r="AA102" s="338"/>
      <c r="AB102" s="338"/>
      <c r="AC102" s="338"/>
      <c r="AD102" s="338"/>
      <c r="AE102" s="338"/>
      <c r="AF102" s="338"/>
      <c r="AG102" s="338"/>
      <c r="AH102" s="338"/>
      <c r="AI102" s="338"/>
      <c r="AJ102" s="338"/>
      <c r="AK102" s="338"/>
      <c r="AL102" s="338"/>
      <c r="AM102" s="339"/>
      <c r="AN102" s="73"/>
      <c r="EK102" s="7"/>
    </row>
    <row r="103" spans="2:141" s="10" customFormat="1" ht="21" customHeight="1">
      <c r="B103" s="318" t="s">
        <v>31</v>
      </c>
      <c r="C103" s="172"/>
      <c r="D103" s="172"/>
      <c r="E103" s="172"/>
      <c r="F103" s="172"/>
      <c r="G103" s="172"/>
      <c r="H103" s="172"/>
      <c r="I103" s="172"/>
      <c r="J103" s="172"/>
      <c r="K103" s="172"/>
      <c r="L103" s="172"/>
      <c r="M103" s="172"/>
      <c r="N103" s="172"/>
      <c r="O103" s="173"/>
      <c r="P103" s="343">
        <v>0</v>
      </c>
      <c r="Q103" s="344"/>
      <c r="R103" s="344"/>
      <c r="S103" s="344"/>
      <c r="T103" s="344"/>
      <c r="U103" s="344"/>
      <c r="V103" s="344"/>
      <c r="W103" s="344"/>
      <c r="X103" s="344"/>
      <c r="Y103" s="345"/>
      <c r="Z103" s="340"/>
      <c r="AA103" s="341"/>
      <c r="AB103" s="341"/>
      <c r="AC103" s="341"/>
      <c r="AD103" s="341"/>
      <c r="AE103" s="341"/>
      <c r="AF103" s="341"/>
      <c r="AG103" s="341"/>
      <c r="AH103" s="341"/>
      <c r="AI103" s="341"/>
      <c r="AJ103" s="341"/>
      <c r="AK103" s="341"/>
      <c r="AL103" s="341"/>
      <c r="AM103" s="342"/>
      <c r="AN103" s="73"/>
      <c r="EK103" s="7"/>
    </row>
    <row r="104" spans="40:141" s="10" customFormat="1" ht="18" customHeight="1">
      <c r="AN104" s="7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71"/>
      <c r="AO105" s="22"/>
    </row>
    <row r="106" spans="1:41" s="25" customFormat="1" ht="15" customHeight="1">
      <c r="A106" s="22"/>
      <c r="B106" s="22"/>
      <c r="C106" s="37" t="s">
        <v>114</v>
      </c>
      <c r="D106" s="135" t="s">
        <v>118</v>
      </c>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159"/>
      <c r="AK106" s="159"/>
      <c r="AL106" s="159"/>
      <c r="AM106" s="22"/>
      <c r="AN106" s="71"/>
      <c r="AO106" s="22"/>
    </row>
    <row r="107" spans="1:41" s="25" customFormat="1" ht="26.25" customHeight="1">
      <c r="A107" s="22"/>
      <c r="B107" s="22"/>
      <c r="C107" s="37" t="s">
        <v>119</v>
      </c>
      <c r="D107" s="135" t="s">
        <v>44</v>
      </c>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22"/>
      <c r="AN107" s="71"/>
      <c r="AO107" s="22"/>
    </row>
    <row r="108" spans="1:41" s="25" customFormat="1" ht="30" customHeight="1">
      <c r="A108" s="22"/>
      <c r="B108" s="22"/>
      <c r="C108" s="37" t="s">
        <v>120</v>
      </c>
      <c r="D108" s="135" t="s">
        <v>121</v>
      </c>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22"/>
      <c r="AN108" s="7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7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71"/>
      <c r="AO110" s="22"/>
    </row>
    <row r="111" spans="2:40" ht="24" customHeight="1">
      <c r="B111" s="311" t="s">
        <v>45</v>
      </c>
      <c r="C111" s="311"/>
      <c r="D111" s="311"/>
      <c r="E111" s="311"/>
      <c r="F111" s="311"/>
      <c r="G111" s="311"/>
      <c r="H111" s="311"/>
      <c r="I111" s="311"/>
      <c r="J111" s="311"/>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73"/>
    </row>
    <row r="112" spans="2:40" ht="30" customHeight="1">
      <c r="B112" s="180" t="s">
        <v>49</v>
      </c>
      <c r="C112" s="191"/>
      <c r="D112" s="191"/>
      <c r="E112" s="191"/>
      <c r="F112" s="191"/>
      <c r="G112" s="192"/>
      <c r="H112" s="180" t="s">
        <v>50</v>
      </c>
      <c r="I112" s="191"/>
      <c r="J112" s="191"/>
      <c r="K112" s="191"/>
      <c r="L112" s="192"/>
      <c r="M112" s="263" t="s">
        <v>259</v>
      </c>
      <c r="N112" s="264"/>
      <c r="O112" s="264"/>
      <c r="P112" s="264"/>
      <c r="Q112" s="265"/>
      <c r="R112" s="281" t="s">
        <v>48</v>
      </c>
      <c r="S112" s="264"/>
      <c r="T112" s="264"/>
      <c r="U112" s="264"/>
      <c r="V112" s="264"/>
      <c r="W112" s="265"/>
      <c r="X112" s="285" t="s">
        <v>47</v>
      </c>
      <c r="Y112" s="161"/>
      <c r="Z112" s="161"/>
      <c r="AA112" s="161"/>
      <c r="AB112" s="161"/>
      <c r="AC112" s="161"/>
      <c r="AD112" s="161"/>
      <c r="AE112" s="161"/>
      <c r="AF112" s="161"/>
      <c r="AG112" s="162"/>
      <c r="AH112" s="180" t="s">
        <v>46</v>
      </c>
      <c r="AI112" s="191"/>
      <c r="AJ112" s="191"/>
      <c r="AK112" s="191"/>
      <c r="AL112" s="191"/>
      <c r="AM112" s="192"/>
      <c r="AN112" s="73"/>
    </row>
    <row r="113" spans="2:40" ht="30" customHeight="1">
      <c r="B113" s="291"/>
      <c r="C113" s="292"/>
      <c r="D113" s="292"/>
      <c r="E113" s="292"/>
      <c r="F113" s="292"/>
      <c r="G113" s="293"/>
      <c r="H113" s="291"/>
      <c r="I113" s="292"/>
      <c r="J113" s="292"/>
      <c r="K113" s="292"/>
      <c r="L113" s="293"/>
      <c r="M113" s="266"/>
      <c r="N113" s="267"/>
      <c r="O113" s="267"/>
      <c r="P113" s="267"/>
      <c r="Q113" s="268"/>
      <c r="R113" s="266"/>
      <c r="S113" s="267"/>
      <c r="T113" s="267"/>
      <c r="U113" s="267"/>
      <c r="V113" s="267"/>
      <c r="W113" s="268"/>
      <c r="X113" s="308" t="s">
        <v>229</v>
      </c>
      <c r="Y113" s="309"/>
      <c r="Z113" s="309"/>
      <c r="AA113" s="309"/>
      <c r="AB113" s="310"/>
      <c r="AC113" s="308" t="s">
        <v>230</v>
      </c>
      <c r="AD113" s="309"/>
      <c r="AE113" s="309"/>
      <c r="AF113" s="309"/>
      <c r="AG113" s="310"/>
      <c r="AH113" s="291"/>
      <c r="AI113" s="292"/>
      <c r="AJ113" s="292"/>
      <c r="AK113" s="292"/>
      <c r="AL113" s="292"/>
      <c r="AM113" s="293"/>
      <c r="AN113" s="73"/>
    </row>
    <row r="114" spans="2:40" ht="27" customHeight="1">
      <c r="B114" s="300"/>
      <c r="C114" s="209"/>
      <c r="D114" s="209"/>
      <c r="E114" s="209"/>
      <c r="F114" s="209"/>
      <c r="G114" s="210"/>
      <c r="H114" s="297"/>
      <c r="I114" s="298"/>
      <c r="J114" s="298"/>
      <c r="K114" s="298"/>
      <c r="L114" s="299"/>
      <c r="M114" s="252"/>
      <c r="N114" s="253"/>
      <c r="O114" s="253"/>
      <c r="P114" s="253"/>
      <c r="Q114" s="254"/>
      <c r="R114" s="211"/>
      <c r="S114" s="212"/>
      <c r="T114" s="212"/>
      <c r="U114" s="212"/>
      <c r="V114" s="212"/>
      <c r="W114" s="213"/>
      <c r="X114" s="301"/>
      <c r="Y114" s="206"/>
      <c r="Z114" s="206"/>
      <c r="AA114" s="206"/>
      <c r="AB114" s="207"/>
      <c r="AC114" s="205"/>
      <c r="AD114" s="206"/>
      <c r="AE114" s="206"/>
      <c r="AF114" s="206"/>
      <c r="AG114" s="207"/>
      <c r="AH114" s="249"/>
      <c r="AI114" s="250"/>
      <c r="AJ114" s="250"/>
      <c r="AK114" s="250"/>
      <c r="AL114" s="250"/>
      <c r="AM114" s="251"/>
      <c r="AN114" s="73"/>
    </row>
    <row r="115" spans="2:40" ht="27" customHeight="1">
      <c r="B115" s="208"/>
      <c r="C115" s="209"/>
      <c r="D115" s="209"/>
      <c r="E115" s="209"/>
      <c r="F115" s="209"/>
      <c r="G115" s="210"/>
      <c r="H115" s="297"/>
      <c r="I115" s="298"/>
      <c r="J115" s="298"/>
      <c r="K115" s="298"/>
      <c r="L115" s="299"/>
      <c r="M115" s="252"/>
      <c r="N115" s="253"/>
      <c r="O115" s="253"/>
      <c r="P115" s="253"/>
      <c r="Q115" s="254"/>
      <c r="R115" s="211"/>
      <c r="S115" s="212"/>
      <c r="T115" s="212"/>
      <c r="U115" s="212"/>
      <c r="V115" s="212"/>
      <c r="W115" s="213"/>
      <c r="X115" s="205"/>
      <c r="Y115" s="206"/>
      <c r="Z115" s="206"/>
      <c r="AA115" s="206"/>
      <c r="AB115" s="207"/>
      <c r="AC115" s="205"/>
      <c r="AD115" s="206"/>
      <c r="AE115" s="206"/>
      <c r="AF115" s="206"/>
      <c r="AG115" s="207"/>
      <c r="AH115" s="249"/>
      <c r="AI115" s="250"/>
      <c r="AJ115" s="250"/>
      <c r="AK115" s="250"/>
      <c r="AL115" s="250"/>
      <c r="AM115" s="251"/>
      <c r="AN115" s="73"/>
    </row>
    <row r="116" spans="2:40" ht="27" customHeight="1">
      <c r="B116" s="208"/>
      <c r="C116" s="209"/>
      <c r="D116" s="209"/>
      <c r="E116" s="209"/>
      <c r="F116" s="209"/>
      <c r="G116" s="210"/>
      <c r="H116" s="297"/>
      <c r="I116" s="298"/>
      <c r="J116" s="298"/>
      <c r="K116" s="298"/>
      <c r="L116" s="299"/>
      <c r="M116" s="252"/>
      <c r="N116" s="253"/>
      <c r="O116" s="253"/>
      <c r="P116" s="253"/>
      <c r="Q116" s="254"/>
      <c r="R116" s="211"/>
      <c r="S116" s="212"/>
      <c r="T116" s="212"/>
      <c r="U116" s="212"/>
      <c r="V116" s="212"/>
      <c r="W116" s="213"/>
      <c r="X116" s="205"/>
      <c r="Y116" s="206"/>
      <c r="Z116" s="206"/>
      <c r="AA116" s="206"/>
      <c r="AB116" s="207"/>
      <c r="AC116" s="205"/>
      <c r="AD116" s="206"/>
      <c r="AE116" s="206"/>
      <c r="AF116" s="206"/>
      <c r="AG116" s="207"/>
      <c r="AH116" s="249"/>
      <c r="AI116" s="250"/>
      <c r="AJ116" s="250"/>
      <c r="AK116" s="250"/>
      <c r="AL116" s="250"/>
      <c r="AM116" s="251"/>
      <c r="AN116" s="73"/>
    </row>
    <row r="117" spans="2:40" ht="27" customHeight="1">
      <c r="B117" s="208"/>
      <c r="C117" s="209"/>
      <c r="D117" s="209"/>
      <c r="E117" s="209"/>
      <c r="F117" s="209"/>
      <c r="G117" s="210"/>
      <c r="H117" s="297"/>
      <c r="I117" s="298"/>
      <c r="J117" s="298"/>
      <c r="K117" s="298"/>
      <c r="L117" s="299"/>
      <c r="M117" s="252"/>
      <c r="N117" s="253"/>
      <c r="O117" s="253"/>
      <c r="P117" s="253"/>
      <c r="Q117" s="254"/>
      <c r="R117" s="211"/>
      <c r="S117" s="212"/>
      <c r="T117" s="212"/>
      <c r="U117" s="212"/>
      <c r="V117" s="212"/>
      <c r="W117" s="213"/>
      <c r="X117" s="205"/>
      <c r="Y117" s="206"/>
      <c r="Z117" s="206"/>
      <c r="AA117" s="206"/>
      <c r="AB117" s="207"/>
      <c r="AC117" s="205"/>
      <c r="AD117" s="206"/>
      <c r="AE117" s="206"/>
      <c r="AF117" s="206"/>
      <c r="AG117" s="207"/>
      <c r="AH117" s="249"/>
      <c r="AI117" s="250"/>
      <c r="AJ117" s="250"/>
      <c r="AK117" s="250"/>
      <c r="AL117" s="250"/>
      <c r="AM117" s="251"/>
      <c r="AN117" s="73"/>
    </row>
    <row r="118" spans="2:40" ht="27" customHeight="1">
      <c r="B118" s="208"/>
      <c r="C118" s="209"/>
      <c r="D118" s="209"/>
      <c r="E118" s="209"/>
      <c r="F118" s="209"/>
      <c r="G118" s="210"/>
      <c r="H118" s="297"/>
      <c r="I118" s="298"/>
      <c r="J118" s="298"/>
      <c r="K118" s="298"/>
      <c r="L118" s="299"/>
      <c r="M118" s="252"/>
      <c r="N118" s="253"/>
      <c r="O118" s="253"/>
      <c r="P118" s="253"/>
      <c r="Q118" s="254"/>
      <c r="R118" s="211"/>
      <c r="S118" s="212"/>
      <c r="T118" s="212"/>
      <c r="U118" s="212"/>
      <c r="V118" s="212"/>
      <c r="W118" s="213"/>
      <c r="X118" s="205"/>
      <c r="Y118" s="206"/>
      <c r="Z118" s="206"/>
      <c r="AA118" s="206"/>
      <c r="AB118" s="207"/>
      <c r="AC118" s="205"/>
      <c r="AD118" s="206"/>
      <c r="AE118" s="206"/>
      <c r="AF118" s="206"/>
      <c r="AG118" s="207"/>
      <c r="AH118" s="249"/>
      <c r="AI118" s="250"/>
      <c r="AJ118" s="250"/>
      <c r="AK118" s="250"/>
      <c r="AL118" s="250"/>
      <c r="AM118" s="251"/>
      <c r="AN118" s="73"/>
    </row>
    <row r="119" spans="2:40" ht="27" customHeight="1">
      <c r="B119" s="208"/>
      <c r="C119" s="209"/>
      <c r="D119" s="209"/>
      <c r="E119" s="209"/>
      <c r="F119" s="209"/>
      <c r="G119" s="210"/>
      <c r="H119" s="297"/>
      <c r="I119" s="298"/>
      <c r="J119" s="298"/>
      <c r="K119" s="298"/>
      <c r="L119" s="299"/>
      <c r="M119" s="252"/>
      <c r="N119" s="253"/>
      <c r="O119" s="253"/>
      <c r="P119" s="253"/>
      <c r="Q119" s="254"/>
      <c r="R119" s="211"/>
      <c r="S119" s="212"/>
      <c r="T119" s="212"/>
      <c r="U119" s="212"/>
      <c r="V119" s="212"/>
      <c r="W119" s="213"/>
      <c r="X119" s="205"/>
      <c r="Y119" s="206"/>
      <c r="Z119" s="206"/>
      <c r="AA119" s="206"/>
      <c r="AB119" s="207"/>
      <c r="AC119" s="205"/>
      <c r="AD119" s="206"/>
      <c r="AE119" s="206"/>
      <c r="AF119" s="206"/>
      <c r="AG119" s="207"/>
      <c r="AH119" s="249"/>
      <c r="AI119" s="250"/>
      <c r="AJ119" s="250"/>
      <c r="AK119" s="250"/>
      <c r="AL119" s="250"/>
      <c r="AM119" s="251"/>
      <c r="AN119" s="73"/>
    </row>
    <row r="120" spans="2:40" ht="27" customHeight="1">
      <c r="B120" s="208"/>
      <c r="C120" s="209"/>
      <c r="D120" s="209"/>
      <c r="E120" s="209"/>
      <c r="F120" s="209"/>
      <c r="G120" s="210"/>
      <c r="H120" s="297"/>
      <c r="I120" s="298"/>
      <c r="J120" s="298"/>
      <c r="K120" s="298"/>
      <c r="L120" s="299"/>
      <c r="M120" s="252"/>
      <c r="N120" s="253"/>
      <c r="O120" s="253"/>
      <c r="P120" s="253"/>
      <c r="Q120" s="254"/>
      <c r="R120" s="211"/>
      <c r="S120" s="212"/>
      <c r="T120" s="212"/>
      <c r="U120" s="212"/>
      <c r="V120" s="212"/>
      <c r="W120" s="213"/>
      <c r="X120" s="205"/>
      <c r="Y120" s="206"/>
      <c r="Z120" s="206"/>
      <c r="AA120" s="206"/>
      <c r="AB120" s="207"/>
      <c r="AC120" s="205"/>
      <c r="AD120" s="206"/>
      <c r="AE120" s="206"/>
      <c r="AF120" s="206"/>
      <c r="AG120" s="207"/>
      <c r="AH120" s="249"/>
      <c r="AI120" s="250"/>
      <c r="AJ120" s="250"/>
      <c r="AK120" s="250"/>
      <c r="AL120" s="250"/>
      <c r="AM120" s="251"/>
      <c r="AN120" s="73"/>
    </row>
    <row r="121" spans="2:40" ht="27" customHeight="1">
      <c r="B121" s="208"/>
      <c r="C121" s="209"/>
      <c r="D121" s="209"/>
      <c r="E121" s="209"/>
      <c r="F121" s="209"/>
      <c r="G121" s="210"/>
      <c r="H121" s="297"/>
      <c r="I121" s="298"/>
      <c r="J121" s="298"/>
      <c r="K121" s="298"/>
      <c r="L121" s="299"/>
      <c r="M121" s="252"/>
      <c r="N121" s="253"/>
      <c r="O121" s="253"/>
      <c r="P121" s="253"/>
      <c r="Q121" s="254"/>
      <c r="R121" s="211"/>
      <c r="S121" s="212"/>
      <c r="T121" s="212"/>
      <c r="U121" s="212"/>
      <c r="V121" s="212"/>
      <c r="W121" s="213"/>
      <c r="X121" s="205"/>
      <c r="Y121" s="206"/>
      <c r="Z121" s="206"/>
      <c r="AA121" s="206"/>
      <c r="AB121" s="207"/>
      <c r="AC121" s="205"/>
      <c r="AD121" s="206"/>
      <c r="AE121" s="206"/>
      <c r="AF121" s="206"/>
      <c r="AG121" s="207"/>
      <c r="AH121" s="249"/>
      <c r="AI121" s="250"/>
      <c r="AJ121" s="250"/>
      <c r="AK121" s="250"/>
      <c r="AL121" s="250"/>
      <c r="AM121" s="251"/>
      <c r="AN121" s="73"/>
    </row>
    <row r="122" spans="2:47" ht="27" customHeight="1">
      <c r="B122" s="208"/>
      <c r="C122" s="209"/>
      <c r="D122" s="209"/>
      <c r="E122" s="209"/>
      <c r="F122" s="209"/>
      <c r="G122" s="210"/>
      <c r="H122" s="297"/>
      <c r="I122" s="298"/>
      <c r="J122" s="298"/>
      <c r="K122" s="298"/>
      <c r="L122" s="299"/>
      <c r="M122" s="252"/>
      <c r="N122" s="253"/>
      <c r="O122" s="253"/>
      <c r="P122" s="253"/>
      <c r="Q122" s="254"/>
      <c r="R122" s="211"/>
      <c r="S122" s="212"/>
      <c r="T122" s="212"/>
      <c r="U122" s="212"/>
      <c r="V122" s="212"/>
      <c r="W122" s="213"/>
      <c r="X122" s="205"/>
      <c r="Y122" s="206"/>
      <c r="Z122" s="206"/>
      <c r="AA122" s="206"/>
      <c r="AB122" s="207"/>
      <c r="AC122" s="205"/>
      <c r="AD122" s="206"/>
      <c r="AE122" s="206"/>
      <c r="AF122" s="206"/>
      <c r="AG122" s="207"/>
      <c r="AH122" s="249"/>
      <c r="AI122" s="250"/>
      <c r="AJ122" s="250"/>
      <c r="AK122" s="250"/>
      <c r="AL122" s="250"/>
      <c r="AM122" s="251"/>
      <c r="AN122" s="73"/>
      <c r="AU122" s="62"/>
    </row>
    <row r="123" spans="2:40" ht="27" customHeight="1">
      <c r="B123" s="208"/>
      <c r="C123" s="209"/>
      <c r="D123" s="209"/>
      <c r="E123" s="209"/>
      <c r="F123" s="209"/>
      <c r="G123" s="210"/>
      <c r="H123" s="297"/>
      <c r="I123" s="298"/>
      <c r="J123" s="298"/>
      <c r="K123" s="298"/>
      <c r="L123" s="299"/>
      <c r="M123" s="252"/>
      <c r="N123" s="253"/>
      <c r="O123" s="253"/>
      <c r="P123" s="253"/>
      <c r="Q123" s="254"/>
      <c r="R123" s="211"/>
      <c r="S123" s="212"/>
      <c r="T123" s="212"/>
      <c r="U123" s="212"/>
      <c r="V123" s="212"/>
      <c r="W123" s="213"/>
      <c r="X123" s="205"/>
      <c r="Y123" s="206"/>
      <c r="Z123" s="206"/>
      <c r="AA123" s="206"/>
      <c r="AB123" s="207"/>
      <c r="AC123" s="205"/>
      <c r="AD123" s="206"/>
      <c r="AE123" s="206"/>
      <c r="AF123" s="206"/>
      <c r="AG123" s="207"/>
      <c r="AH123" s="249"/>
      <c r="AI123" s="250"/>
      <c r="AJ123" s="250"/>
      <c r="AK123" s="250"/>
      <c r="AL123" s="250"/>
      <c r="AM123" s="251"/>
      <c r="AN123" s="7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7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71"/>
      <c r="AO125" s="22"/>
    </row>
    <row r="126" spans="1:41" s="25" customFormat="1" ht="26.25" customHeight="1">
      <c r="A126" s="22"/>
      <c r="B126" s="22"/>
      <c r="C126" s="37" t="s">
        <v>114</v>
      </c>
      <c r="D126" s="135" t="s">
        <v>122</v>
      </c>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204"/>
      <c r="AN126" s="71"/>
      <c r="AO126" s="22"/>
    </row>
    <row r="127" spans="1:41" s="25" customFormat="1" ht="15" customHeight="1">
      <c r="A127" s="22"/>
      <c r="B127" s="22"/>
      <c r="C127" s="37" t="s">
        <v>119</v>
      </c>
      <c r="D127" s="135" t="s">
        <v>123</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22"/>
      <c r="AN127" s="71"/>
      <c r="AO127" s="22"/>
    </row>
    <row r="128" spans="1:41" s="25" customFormat="1" ht="15" customHeight="1">
      <c r="A128" s="22"/>
      <c r="B128" s="22"/>
      <c r="C128" s="37" t="s">
        <v>124</v>
      </c>
      <c r="D128" s="135" t="s">
        <v>125</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22"/>
      <c r="AN128" s="71"/>
      <c r="AO128" s="22"/>
    </row>
    <row r="129" spans="1:41" s="25" customFormat="1" ht="15" customHeight="1">
      <c r="A129" s="22"/>
      <c r="B129" s="22"/>
      <c r="C129" s="37" t="s">
        <v>126</v>
      </c>
      <c r="D129" s="135" t="s">
        <v>127</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22"/>
      <c r="AN129" s="7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73"/>
    </row>
    <row r="131" spans="1:41" s="25" customFormat="1" ht="18" customHeight="1">
      <c r="A131" s="22"/>
      <c r="B131" s="22"/>
      <c r="C131" s="24"/>
      <c r="D131" s="41"/>
      <c r="E131" s="24"/>
      <c r="F131" s="41"/>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22"/>
      <c r="AL131" s="22"/>
      <c r="AM131" s="22"/>
      <c r="AN131" s="71"/>
      <c r="AO131" s="22"/>
    </row>
    <row r="132" spans="1:41" s="25" customFormat="1" ht="24" customHeight="1">
      <c r="A132" s="22"/>
      <c r="B132" s="117" t="s">
        <v>351</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22"/>
      <c r="AL132" s="22"/>
      <c r="AM132" s="22"/>
      <c r="AN132" s="71"/>
      <c r="AO132" s="22"/>
    </row>
    <row r="133" spans="1:41" s="25" customFormat="1" ht="21" customHeight="1">
      <c r="A133" s="22"/>
      <c r="B133" s="180" t="s">
        <v>52</v>
      </c>
      <c r="C133" s="191"/>
      <c r="D133" s="191"/>
      <c r="E133" s="191"/>
      <c r="F133" s="191"/>
      <c r="G133" s="191"/>
      <c r="H133" s="191"/>
      <c r="I133" s="191"/>
      <c r="J133" s="191"/>
      <c r="K133" s="192"/>
      <c r="L133" s="263" t="s">
        <v>233</v>
      </c>
      <c r="M133" s="191"/>
      <c r="N133" s="191"/>
      <c r="O133" s="191"/>
      <c r="P133" s="191"/>
      <c r="Q133" s="191"/>
      <c r="R133" s="191"/>
      <c r="S133" s="191"/>
      <c r="T133" s="191"/>
      <c r="U133" s="191"/>
      <c r="V133" s="191"/>
      <c r="W133" s="191"/>
      <c r="X133" s="191"/>
      <c r="Y133" s="191"/>
      <c r="Z133" s="191"/>
      <c r="AA133" s="191"/>
      <c r="AB133" s="191"/>
      <c r="AC133" s="192"/>
      <c r="AD133" s="263" t="s">
        <v>234</v>
      </c>
      <c r="AE133" s="191"/>
      <c r="AF133" s="191"/>
      <c r="AG133" s="191"/>
      <c r="AH133" s="191"/>
      <c r="AI133" s="191"/>
      <c r="AJ133" s="191"/>
      <c r="AK133" s="191"/>
      <c r="AL133" s="191"/>
      <c r="AM133" s="192"/>
      <c r="AN133" s="71"/>
      <c r="AO133" s="22"/>
    </row>
    <row r="134" spans="1:41" s="25" customFormat="1" ht="21" customHeight="1">
      <c r="A134" s="22"/>
      <c r="B134" s="291"/>
      <c r="C134" s="292"/>
      <c r="D134" s="292"/>
      <c r="E134" s="292"/>
      <c r="F134" s="292"/>
      <c r="G134" s="292"/>
      <c r="H134" s="292"/>
      <c r="I134" s="292"/>
      <c r="J134" s="292"/>
      <c r="K134" s="293"/>
      <c r="L134" s="291"/>
      <c r="M134" s="292"/>
      <c r="N134" s="292"/>
      <c r="O134" s="292"/>
      <c r="P134" s="292"/>
      <c r="Q134" s="292"/>
      <c r="R134" s="292"/>
      <c r="S134" s="292"/>
      <c r="T134" s="292"/>
      <c r="U134" s="292"/>
      <c r="V134" s="292"/>
      <c r="W134" s="292"/>
      <c r="X134" s="292"/>
      <c r="Y134" s="292"/>
      <c r="Z134" s="292"/>
      <c r="AA134" s="292"/>
      <c r="AB134" s="292"/>
      <c r="AC134" s="293"/>
      <c r="AD134" s="291"/>
      <c r="AE134" s="292"/>
      <c r="AF134" s="292"/>
      <c r="AG134" s="292"/>
      <c r="AH134" s="292"/>
      <c r="AI134" s="292"/>
      <c r="AJ134" s="292"/>
      <c r="AK134" s="292"/>
      <c r="AL134" s="292"/>
      <c r="AM134" s="293"/>
      <c r="AN134" s="71"/>
      <c r="AO134" s="22"/>
    </row>
    <row r="135" spans="1:41" s="25" customFormat="1" ht="21" customHeight="1">
      <c r="A135" s="22"/>
      <c r="B135" s="195" t="s">
        <v>86</v>
      </c>
      <c r="C135" s="196"/>
      <c r="D135" s="196"/>
      <c r="E135" s="196"/>
      <c r="F135" s="196"/>
      <c r="G135" s="196"/>
      <c r="H135" s="196"/>
      <c r="I135" s="196"/>
      <c r="J135" s="196"/>
      <c r="K135" s="197"/>
      <c r="L135" s="43"/>
      <c r="M135" s="44"/>
      <c r="N135" s="288"/>
      <c r="O135" s="136"/>
      <c r="P135" s="136"/>
      <c r="Q135" s="136"/>
      <c r="R135" s="136"/>
      <c r="S135" s="136"/>
      <c r="T135" s="136"/>
      <c r="U135" s="136"/>
      <c r="V135" s="136"/>
      <c r="W135" s="136"/>
      <c r="X135" s="136"/>
      <c r="Y135" s="136"/>
      <c r="Z135" s="193" t="str">
        <f>Z155</f>
        <v>百万円</v>
      </c>
      <c r="AA135" s="289"/>
      <c r="AB135" s="289"/>
      <c r="AC135" s="290"/>
      <c r="AD135" s="43"/>
      <c r="AE135" s="44"/>
      <c r="AF135" s="134">
        <f>IF(ISERROR(N135/$N$161),0,ROUNDDOWN(N135/$N$161,4))</f>
        <v>0</v>
      </c>
      <c r="AG135" s="134"/>
      <c r="AH135" s="134"/>
      <c r="AI135" s="134"/>
      <c r="AJ135" s="134"/>
      <c r="AK135" s="134"/>
      <c r="AL135" s="143"/>
      <c r="AM135" s="144"/>
      <c r="AN135" s="71"/>
      <c r="AO135" s="22"/>
    </row>
    <row r="136" spans="1:41" s="25" customFormat="1" ht="21" customHeight="1">
      <c r="A136" s="22"/>
      <c r="B136" s="198"/>
      <c r="C136" s="199"/>
      <c r="D136" s="199"/>
      <c r="E136" s="199"/>
      <c r="F136" s="199"/>
      <c r="G136" s="199"/>
      <c r="H136" s="199"/>
      <c r="I136" s="199"/>
      <c r="J136" s="199"/>
      <c r="K136" s="200"/>
      <c r="L136" s="33"/>
      <c r="M136" s="40" t="s">
        <v>128</v>
      </c>
      <c r="N136" s="201"/>
      <c r="O136" s="133"/>
      <c r="P136" s="133"/>
      <c r="Q136" s="133"/>
      <c r="R136" s="133"/>
      <c r="S136" s="133"/>
      <c r="T136" s="133"/>
      <c r="U136" s="133"/>
      <c r="V136" s="133"/>
      <c r="W136" s="133"/>
      <c r="X136" s="133"/>
      <c r="Y136" s="133"/>
      <c r="Z136" s="163" t="str">
        <f>Z156</f>
        <v>百万円）</v>
      </c>
      <c r="AA136" s="163"/>
      <c r="AB136" s="163"/>
      <c r="AC136" s="164"/>
      <c r="AD136" s="33"/>
      <c r="AE136" s="40" t="s">
        <v>128</v>
      </c>
      <c r="AF136" s="142">
        <f>IF(ISERROR(N136/$N$162),0,ROUNDDOWN(N136/$N$162,4))</f>
        <v>0</v>
      </c>
      <c r="AG136" s="142"/>
      <c r="AH136" s="142"/>
      <c r="AI136" s="142"/>
      <c r="AJ136" s="142"/>
      <c r="AK136" s="142"/>
      <c r="AL136" s="49" t="s">
        <v>235</v>
      </c>
      <c r="AM136" s="50"/>
      <c r="AN136" s="71"/>
      <c r="AO136" s="22"/>
    </row>
    <row r="137" spans="1:41" s="25" customFormat="1" ht="21" customHeight="1">
      <c r="A137" s="22"/>
      <c r="B137" s="35"/>
      <c r="C137" s="36"/>
      <c r="D137" s="180" t="s">
        <v>53</v>
      </c>
      <c r="E137" s="191"/>
      <c r="F137" s="191"/>
      <c r="G137" s="191"/>
      <c r="H137" s="191"/>
      <c r="I137" s="191"/>
      <c r="J137" s="191"/>
      <c r="K137" s="192"/>
      <c r="L137" s="43"/>
      <c r="M137" s="44"/>
      <c r="N137" s="288"/>
      <c r="O137" s="136"/>
      <c r="P137" s="136"/>
      <c r="Q137" s="136"/>
      <c r="R137" s="136"/>
      <c r="S137" s="136"/>
      <c r="T137" s="136"/>
      <c r="U137" s="136"/>
      <c r="V137" s="136"/>
      <c r="W137" s="136"/>
      <c r="X137" s="136"/>
      <c r="Y137" s="136"/>
      <c r="Z137" s="45"/>
      <c r="AA137" s="45"/>
      <c r="AB137" s="45"/>
      <c r="AC137" s="46"/>
      <c r="AD137" s="43"/>
      <c r="AE137" s="44"/>
      <c r="AF137" s="134">
        <f>IF(ISERROR(N137/$N$161),0,ROUNDDOWN(N137/$N$161,4))</f>
        <v>0</v>
      </c>
      <c r="AG137" s="134"/>
      <c r="AH137" s="134"/>
      <c r="AI137" s="134"/>
      <c r="AJ137" s="134"/>
      <c r="AK137" s="134"/>
      <c r="AL137" s="143"/>
      <c r="AM137" s="144"/>
      <c r="AN137" s="71"/>
      <c r="AO137" s="22"/>
    </row>
    <row r="138" spans="1:41" s="25" customFormat="1" ht="21" customHeight="1">
      <c r="A138" s="22"/>
      <c r="B138" s="35"/>
      <c r="C138" s="36"/>
      <c r="D138" s="291"/>
      <c r="E138" s="292"/>
      <c r="F138" s="292"/>
      <c r="G138" s="292"/>
      <c r="H138" s="292"/>
      <c r="I138" s="292"/>
      <c r="J138" s="292"/>
      <c r="K138" s="293"/>
      <c r="L138" s="33"/>
      <c r="M138" s="40" t="s">
        <v>129</v>
      </c>
      <c r="N138" s="201"/>
      <c r="O138" s="133"/>
      <c r="P138" s="133"/>
      <c r="Q138" s="133"/>
      <c r="R138" s="133"/>
      <c r="S138" s="133"/>
      <c r="T138" s="133"/>
      <c r="U138" s="133"/>
      <c r="V138" s="133"/>
      <c r="W138" s="133"/>
      <c r="X138" s="133"/>
      <c r="Y138" s="133"/>
      <c r="Z138" s="47" t="s">
        <v>232</v>
      </c>
      <c r="AA138" s="47"/>
      <c r="AB138" s="47"/>
      <c r="AC138" s="48"/>
      <c r="AD138" s="33"/>
      <c r="AE138" s="40" t="s">
        <v>129</v>
      </c>
      <c r="AF138" s="142">
        <f>IF(ISERROR(N138/$N$162),0,ROUNDDOWN(N138/$N$162,4))</f>
        <v>0</v>
      </c>
      <c r="AG138" s="142"/>
      <c r="AH138" s="142"/>
      <c r="AI138" s="142"/>
      <c r="AJ138" s="142"/>
      <c r="AK138" s="142"/>
      <c r="AL138" s="49" t="s">
        <v>235</v>
      </c>
      <c r="AM138" s="50"/>
      <c r="AN138" s="71"/>
      <c r="AO138" s="22"/>
    </row>
    <row r="139" spans="1:41" s="25" customFormat="1" ht="21" customHeight="1">
      <c r="A139" s="22"/>
      <c r="B139" s="35"/>
      <c r="C139" s="36"/>
      <c r="D139" s="180" t="s">
        <v>54</v>
      </c>
      <c r="E139" s="191"/>
      <c r="F139" s="191"/>
      <c r="G139" s="191"/>
      <c r="H139" s="191"/>
      <c r="I139" s="191"/>
      <c r="J139" s="191"/>
      <c r="K139" s="192"/>
      <c r="L139" s="43"/>
      <c r="M139" s="44"/>
      <c r="N139" s="136"/>
      <c r="O139" s="136"/>
      <c r="P139" s="136"/>
      <c r="Q139" s="136"/>
      <c r="R139" s="136"/>
      <c r="S139" s="136"/>
      <c r="T139" s="136"/>
      <c r="U139" s="136"/>
      <c r="V139" s="136"/>
      <c r="W139" s="136"/>
      <c r="X139" s="136"/>
      <c r="Y139" s="136"/>
      <c r="Z139" s="45"/>
      <c r="AA139" s="45"/>
      <c r="AB139" s="45"/>
      <c r="AC139" s="46"/>
      <c r="AD139" s="43"/>
      <c r="AE139" s="44"/>
      <c r="AF139" s="134">
        <f>IF(ISERROR(N139/$N$161),0,ROUNDDOWN(N139/$N$161,4))</f>
        <v>0</v>
      </c>
      <c r="AG139" s="134"/>
      <c r="AH139" s="134"/>
      <c r="AI139" s="134"/>
      <c r="AJ139" s="134"/>
      <c r="AK139" s="134"/>
      <c r="AL139" s="143"/>
      <c r="AM139" s="144"/>
      <c r="AN139" s="71"/>
      <c r="AO139" s="22"/>
    </row>
    <row r="140" spans="1:41" s="25" customFormat="1" ht="21" customHeight="1">
      <c r="A140" s="22"/>
      <c r="B140" s="35"/>
      <c r="C140" s="36"/>
      <c r="D140" s="291"/>
      <c r="E140" s="292"/>
      <c r="F140" s="292"/>
      <c r="G140" s="292"/>
      <c r="H140" s="292"/>
      <c r="I140" s="292"/>
      <c r="J140" s="292"/>
      <c r="K140" s="293"/>
      <c r="L140" s="33"/>
      <c r="M140" s="40" t="s">
        <v>130</v>
      </c>
      <c r="N140" s="133"/>
      <c r="O140" s="133"/>
      <c r="P140" s="133"/>
      <c r="Q140" s="133"/>
      <c r="R140" s="133"/>
      <c r="S140" s="133"/>
      <c r="T140" s="133"/>
      <c r="U140" s="133"/>
      <c r="V140" s="133"/>
      <c r="W140" s="133"/>
      <c r="X140" s="133"/>
      <c r="Y140" s="133"/>
      <c r="Z140" s="47" t="s">
        <v>232</v>
      </c>
      <c r="AA140" s="47"/>
      <c r="AB140" s="47"/>
      <c r="AC140" s="48"/>
      <c r="AD140" s="33"/>
      <c r="AE140" s="40" t="s">
        <v>130</v>
      </c>
      <c r="AF140" s="142">
        <f>IF(ISERROR(N140/$N$162),0,ROUNDDOWN(N140/$N$162,4))</f>
        <v>0</v>
      </c>
      <c r="AG140" s="142"/>
      <c r="AH140" s="142"/>
      <c r="AI140" s="142"/>
      <c r="AJ140" s="142"/>
      <c r="AK140" s="142"/>
      <c r="AL140" s="49" t="s">
        <v>235</v>
      </c>
      <c r="AM140" s="50"/>
      <c r="AN140" s="71"/>
      <c r="AO140" s="22"/>
    </row>
    <row r="141" spans="1:41" s="25" customFormat="1" ht="21" customHeight="1">
      <c r="A141" s="22"/>
      <c r="B141" s="35"/>
      <c r="C141" s="36"/>
      <c r="D141" s="180" t="s">
        <v>55</v>
      </c>
      <c r="E141" s="191"/>
      <c r="F141" s="191"/>
      <c r="G141" s="191"/>
      <c r="H141" s="191"/>
      <c r="I141" s="191"/>
      <c r="J141" s="191"/>
      <c r="K141" s="192"/>
      <c r="L141" s="43"/>
      <c r="M141" s="44"/>
      <c r="N141" s="288"/>
      <c r="O141" s="136"/>
      <c r="P141" s="136"/>
      <c r="Q141" s="136"/>
      <c r="R141" s="136"/>
      <c r="S141" s="136"/>
      <c r="T141" s="136"/>
      <c r="U141" s="136"/>
      <c r="V141" s="136"/>
      <c r="W141" s="136"/>
      <c r="X141" s="136"/>
      <c r="Y141" s="136"/>
      <c r="Z141" s="45"/>
      <c r="AA141" s="45"/>
      <c r="AB141" s="45"/>
      <c r="AC141" s="46"/>
      <c r="AD141" s="43"/>
      <c r="AE141" s="44"/>
      <c r="AF141" s="134">
        <f>IF(ISERROR(N141/$N$161),0,ROUNDDOWN(N141/$N$161,4))</f>
        <v>0</v>
      </c>
      <c r="AG141" s="134"/>
      <c r="AH141" s="134"/>
      <c r="AI141" s="134"/>
      <c r="AJ141" s="134"/>
      <c r="AK141" s="134"/>
      <c r="AL141" s="143"/>
      <c r="AM141" s="144"/>
      <c r="AN141" s="71"/>
      <c r="AO141" s="22"/>
    </row>
    <row r="142" spans="1:41" s="25" customFormat="1" ht="21" customHeight="1">
      <c r="A142" s="22"/>
      <c r="B142" s="33"/>
      <c r="C142" s="34"/>
      <c r="D142" s="291"/>
      <c r="E142" s="292"/>
      <c r="F142" s="292"/>
      <c r="G142" s="292"/>
      <c r="H142" s="292"/>
      <c r="I142" s="292"/>
      <c r="J142" s="292"/>
      <c r="K142" s="293"/>
      <c r="L142" s="33"/>
      <c r="M142" s="40" t="s">
        <v>131</v>
      </c>
      <c r="N142" s="201"/>
      <c r="O142" s="133"/>
      <c r="P142" s="133"/>
      <c r="Q142" s="133"/>
      <c r="R142" s="133"/>
      <c r="S142" s="133"/>
      <c r="T142" s="133"/>
      <c r="U142" s="133"/>
      <c r="V142" s="133"/>
      <c r="W142" s="133"/>
      <c r="X142" s="133"/>
      <c r="Y142" s="133"/>
      <c r="Z142" s="47" t="s">
        <v>232</v>
      </c>
      <c r="AA142" s="47"/>
      <c r="AB142" s="47"/>
      <c r="AC142" s="48"/>
      <c r="AD142" s="33"/>
      <c r="AE142" s="40" t="s">
        <v>131</v>
      </c>
      <c r="AF142" s="142">
        <f>IF(ISERROR(N142/$N$162),0,ROUNDDOWN(N142/$N$162,4))</f>
        <v>0</v>
      </c>
      <c r="AG142" s="142"/>
      <c r="AH142" s="142"/>
      <c r="AI142" s="142"/>
      <c r="AJ142" s="142"/>
      <c r="AK142" s="142"/>
      <c r="AL142" s="49" t="s">
        <v>235</v>
      </c>
      <c r="AM142" s="50"/>
      <c r="AN142" s="71"/>
      <c r="AO142" s="22"/>
    </row>
    <row r="143" spans="1:41" s="25" customFormat="1" ht="21" customHeight="1">
      <c r="A143" s="22"/>
      <c r="B143" s="195" t="s">
        <v>87</v>
      </c>
      <c r="C143" s="196"/>
      <c r="D143" s="196"/>
      <c r="E143" s="196"/>
      <c r="F143" s="196"/>
      <c r="G143" s="196"/>
      <c r="H143" s="196"/>
      <c r="I143" s="196"/>
      <c r="J143" s="196"/>
      <c r="K143" s="197"/>
      <c r="L143" s="43"/>
      <c r="M143" s="44"/>
      <c r="N143" s="288"/>
      <c r="O143" s="136"/>
      <c r="P143" s="136"/>
      <c r="Q143" s="136"/>
      <c r="R143" s="136"/>
      <c r="S143" s="136"/>
      <c r="T143" s="136"/>
      <c r="U143" s="136"/>
      <c r="V143" s="136"/>
      <c r="W143" s="136"/>
      <c r="X143" s="136"/>
      <c r="Y143" s="136"/>
      <c r="Z143" s="45"/>
      <c r="AA143" s="45"/>
      <c r="AB143" s="45"/>
      <c r="AC143" s="46"/>
      <c r="AD143" s="43"/>
      <c r="AE143" s="44"/>
      <c r="AF143" s="134">
        <f>IF(ISERROR(N143/$N$161),0,ROUNDDOWN(N143/$N$161,4))</f>
        <v>0</v>
      </c>
      <c r="AG143" s="134"/>
      <c r="AH143" s="134"/>
      <c r="AI143" s="134"/>
      <c r="AJ143" s="134"/>
      <c r="AK143" s="134"/>
      <c r="AL143" s="143"/>
      <c r="AM143" s="144"/>
      <c r="AN143" s="71"/>
      <c r="AO143" s="22"/>
    </row>
    <row r="144" spans="1:41" s="25" customFormat="1" ht="21" customHeight="1">
      <c r="A144" s="22"/>
      <c r="B144" s="198"/>
      <c r="C144" s="199"/>
      <c r="D144" s="199"/>
      <c r="E144" s="199"/>
      <c r="F144" s="199"/>
      <c r="G144" s="199"/>
      <c r="H144" s="199"/>
      <c r="I144" s="199"/>
      <c r="J144" s="199"/>
      <c r="K144" s="200"/>
      <c r="L144" s="33"/>
      <c r="M144" s="40" t="s">
        <v>133</v>
      </c>
      <c r="N144" s="201"/>
      <c r="O144" s="133"/>
      <c r="P144" s="133"/>
      <c r="Q144" s="133"/>
      <c r="R144" s="133"/>
      <c r="S144" s="133"/>
      <c r="T144" s="133"/>
      <c r="U144" s="133"/>
      <c r="V144" s="133"/>
      <c r="W144" s="133"/>
      <c r="X144" s="133"/>
      <c r="Y144" s="133"/>
      <c r="Z144" s="47" t="s">
        <v>232</v>
      </c>
      <c r="AA144" s="47"/>
      <c r="AB144" s="47"/>
      <c r="AC144" s="48"/>
      <c r="AD144" s="33"/>
      <c r="AE144" s="40" t="s">
        <v>133</v>
      </c>
      <c r="AF144" s="142">
        <f>IF(ISERROR(N144/$N$162),0,ROUNDDOWN(N144/$N$162,4))</f>
        <v>0</v>
      </c>
      <c r="AG144" s="142"/>
      <c r="AH144" s="142"/>
      <c r="AI144" s="142"/>
      <c r="AJ144" s="142"/>
      <c r="AK144" s="142"/>
      <c r="AL144" s="49" t="s">
        <v>235</v>
      </c>
      <c r="AM144" s="50"/>
      <c r="AN144" s="71"/>
      <c r="AO144" s="22"/>
    </row>
    <row r="145" spans="1:41" s="25" customFormat="1" ht="21" customHeight="1">
      <c r="A145" s="22"/>
      <c r="B145" s="35"/>
      <c r="C145" s="36"/>
      <c r="D145" s="180" t="s">
        <v>56</v>
      </c>
      <c r="E145" s="191"/>
      <c r="F145" s="191"/>
      <c r="G145" s="191"/>
      <c r="H145" s="191"/>
      <c r="I145" s="191"/>
      <c r="J145" s="191"/>
      <c r="K145" s="192"/>
      <c r="L145" s="43"/>
      <c r="M145" s="44"/>
      <c r="N145" s="136"/>
      <c r="O145" s="136"/>
      <c r="P145" s="136"/>
      <c r="Q145" s="136"/>
      <c r="R145" s="136"/>
      <c r="S145" s="136"/>
      <c r="T145" s="136"/>
      <c r="U145" s="136"/>
      <c r="V145" s="136"/>
      <c r="W145" s="136"/>
      <c r="X145" s="136"/>
      <c r="Y145" s="136"/>
      <c r="Z145" s="45"/>
      <c r="AA145" s="45"/>
      <c r="AB145" s="45"/>
      <c r="AC145" s="46"/>
      <c r="AD145" s="43"/>
      <c r="AE145" s="44"/>
      <c r="AF145" s="134">
        <f>IF(ISERROR(N145/$N$161),0,ROUNDDOWN(N145/$N$161,4))</f>
        <v>0</v>
      </c>
      <c r="AG145" s="134"/>
      <c r="AH145" s="134"/>
      <c r="AI145" s="134"/>
      <c r="AJ145" s="134"/>
      <c r="AK145" s="134"/>
      <c r="AL145" s="143"/>
      <c r="AM145" s="144"/>
      <c r="AN145" s="71"/>
      <c r="AO145" s="22"/>
    </row>
    <row r="146" spans="1:41" s="25" customFormat="1" ht="21" customHeight="1">
      <c r="A146" s="22"/>
      <c r="B146" s="33"/>
      <c r="C146" s="34"/>
      <c r="D146" s="291"/>
      <c r="E146" s="292"/>
      <c r="F146" s="292"/>
      <c r="G146" s="292"/>
      <c r="H146" s="292"/>
      <c r="I146" s="292"/>
      <c r="J146" s="292"/>
      <c r="K146" s="293"/>
      <c r="L146" s="33"/>
      <c r="M146" s="40" t="s">
        <v>134</v>
      </c>
      <c r="N146" s="133"/>
      <c r="O146" s="133"/>
      <c r="P146" s="133"/>
      <c r="Q146" s="133"/>
      <c r="R146" s="133"/>
      <c r="S146" s="133"/>
      <c r="T146" s="133"/>
      <c r="U146" s="133"/>
      <c r="V146" s="133"/>
      <c r="W146" s="133"/>
      <c r="X146" s="133"/>
      <c r="Y146" s="133"/>
      <c r="Z146" s="47" t="s">
        <v>232</v>
      </c>
      <c r="AA146" s="47"/>
      <c r="AB146" s="47"/>
      <c r="AC146" s="48"/>
      <c r="AD146" s="33"/>
      <c r="AE146" s="40" t="s">
        <v>134</v>
      </c>
      <c r="AF146" s="142">
        <f>IF(ISERROR(N146/$N$162),0,ROUNDDOWN(N146/$N$162,4))</f>
        <v>0</v>
      </c>
      <c r="AG146" s="142"/>
      <c r="AH146" s="142"/>
      <c r="AI146" s="142"/>
      <c r="AJ146" s="142"/>
      <c r="AK146" s="142"/>
      <c r="AL146" s="49" t="s">
        <v>235</v>
      </c>
      <c r="AM146" s="50"/>
      <c r="AN146" s="71"/>
      <c r="AO146" s="22"/>
    </row>
    <row r="147" spans="1:41" s="25" customFormat="1" ht="21" customHeight="1">
      <c r="A147" s="22"/>
      <c r="B147" s="195" t="s">
        <v>88</v>
      </c>
      <c r="C147" s="196"/>
      <c r="D147" s="196"/>
      <c r="E147" s="196"/>
      <c r="F147" s="196"/>
      <c r="G147" s="196"/>
      <c r="H147" s="196"/>
      <c r="I147" s="196"/>
      <c r="J147" s="196"/>
      <c r="K147" s="197"/>
      <c r="L147" s="43"/>
      <c r="M147" s="44"/>
      <c r="N147" s="288"/>
      <c r="O147" s="136"/>
      <c r="P147" s="136"/>
      <c r="Q147" s="136"/>
      <c r="R147" s="136"/>
      <c r="S147" s="136"/>
      <c r="T147" s="136"/>
      <c r="U147" s="136"/>
      <c r="V147" s="136"/>
      <c r="W147" s="136"/>
      <c r="X147" s="136"/>
      <c r="Y147" s="136"/>
      <c r="Z147" s="45"/>
      <c r="AA147" s="45"/>
      <c r="AB147" s="45"/>
      <c r="AC147" s="46"/>
      <c r="AD147" s="43"/>
      <c r="AE147" s="44"/>
      <c r="AF147" s="134">
        <f>IF(ISERROR(N147/$N$161),0,ROUNDDOWN(N147/$N$161,4))</f>
        <v>0</v>
      </c>
      <c r="AG147" s="134"/>
      <c r="AH147" s="134"/>
      <c r="AI147" s="134"/>
      <c r="AJ147" s="134"/>
      <c r="AK147" s="134"/>
      <c r="AL147" s="143"/>
      <c r="AM147" s="144"/>
      <c r="AN147" s="71"/>
      <c r="AO147" s="22"/>
    </row>
    <row r="148" spans="1:41" s="25" customFormat="1" ht="21" customHeight="1">
      <c r="A148" s="22"/>
      <c r="B148" s="198"/>
      <c r="C148" s="199"/>
      <c r="D148" s="199"/>
      <c r="E148" s="199"/>
      <c r="F148" s="199"/>
      <c r="G148" s="199"/>
      <c r="H148" s="199"/>
      <c r="I148" s="199"/>
      <c r="J148" s="199"/>
      <c r="K148" s="200"/>
      <c r="L148" s="33"/>
      <c r="M148" s="40" t="s">
        <v>135</v>
      </c>
      <c r="N148" s="201"/>
      <c r="O148" s="133"/>
      <c r="P148" s="133"/>
      <c r="Q148" s="133"/>
      <c r="R148" s="133"/>
      <c r="S148" s="133"/>
      <c r="T148" s="133"/>
      <c r="U148" s="133"/>
      <c r="V148" s="133"/>
      <c r="W148" s="133"/>
      <c r="X148" s="133"/>
      <c r="Y148" s="133"/>
      <c r="Z148" s="47" t="s">
        <v>232</v>
      </c>
      <c r="AA148" s="47"/>
      <c r="AB148" s="47"/>
      <c r="AC148" s="48"/>
      <c r="AD148" s="33"/>
      <c r="AE148" s="40" t="s">
        <v>135</v>
      </c>
      <c r="AF148" s="142">
        <f>IF(ISERROR(N148/$N$162),0,ROUNDDOWN(N148/$N$162,4))</f>
        <v>0</v>
      </c>
      <c r="AG148" s="142"/>
      <c r="AH148" s="142"/>
      <c r="AI148" s="142"/>
      <c r="AJ148" s="142"/>
      <c r="AK148" s="142"/>
      <c r="AL148" s="49" t="s">
        <v>235</v>
      </c>
      <c r="AM148" s="50"/>
      <c r="AN148" s="71"/>
      <c r="AO148" s="22"/>
    </row>
    <row r="149" spans="1:41" s="25" customFormat="1" ht="21" customHeight="1">
      <c r="A149" s="22"/>
      <c r="B149" s="195" t="s">
        <v>89</v>
      </c>
      <c r="C149" s="196"/>
      <c r="D149" s="196"/>
      <c r="E149" s="196"/>
      <c r="F149" s="196"/>
      <c r="G149" s="196"/>
      <c r="H149" s="196"/>
      <c r="I149" s="196"/>
      <c r="J149" s="196"/>
      <c r="K149" s="197"/>
      <c r="L149" s="43"/>
      <c r="M149" s="44"/>
      <c r="N149" s="288"/>
      <c r="O149" s="136"/>
      <c r="P149" s="136"/>
      <c r="Q149" s="136"/>
      <c r="R149" s="136"/>
      <c r="S149" s="136"/>
      <c r="T149" s="136"/>
      <c r="U149" s="136"/>
      <c r="V149" s="136"/>
      <c r="W149" s="136"/>
      <c r="X149" s="136"/>
      <c r="Y149" s="136"/>
      <c r="Z149" s="45"/>
      <c r="AA149" s="45"/>
      <c r="AB149" s="45"/>
      <c r="AC149" s="46"/>
      <c r="AD149" s="43"/>
      <c r="AE149" s="44"/>
      <c r="AF149" s="134">
        <f>IF(ISERROR(N149/$N$161),0,ROUNDDOWN(N149/$N$161,4))</f>
        <v>0</v>
      </c>
      <c r="AG149" s="134"/>
      <c r="AH149" s="134"/>
      <c r="AI149" s="134"/>
      <c r="AJ149" s="134"/>
      <c r="AK149" s="134"/>
      <c r="AL149" s="143"/>
      <c r="AM149" s="144"/>
      <c r="AN149" s="71"/>
      <c r="AO149" s="22"/>
    </row>
    <row r="150" spans="1:41" s="25" customFormat="1" ht="21" customHeight="1">
      <c r="A150" s="22"/>
      <c r="B150" s="198"/>
      <c r="C150" s="199"/>
      <c r="D150" s="199"/>
      <c r="E150" s="199"/>
      <c r="F150" s="199"/>
      <c r="G150" s="199"/>
      <c r="H150" s="199"/>
      <c r="I150" s="199"/>
      <c r="J150" s="199"/>
      <c r="K150" s="200"/>
      <c r="L150" s="33"/>
      <c r="M150" s="40" t="s">
        <v>137</v>
      </c>
      <c r="N150" s="201"/>
      <c r="O150" s="133"/>
      <c r="P150" s="133"/>
      <c r="Q150" s="133"/>
      <c r="R150" s="133"/>
      <c r="S150" s="133"/>
      <c r="T150" s="133"/>
      <c r="U150" s="133"/>
      <c r="V150" s="133"/>
      <c r="W150" s="133"/>
      <c r="X150" s="133"/>
      <c r="Y150" s="133"/>
      <c r="Z150" s="47" t="s">
        <v>232</v>
      </c>
      <c r="AA150" s="47"/>
      <c r="AB150" s="47"/>
      <c r="AC150" s="48"/>
      <c r="AD150" s="33"/>
      <c r="AE150" s="40" t="s">
        <v>137</v>
      </c>
      <c r="AF150" s="142">
        <f>IF(ISERROR(N150/$N$162),0,ROUNDDOWN(N150/$N$162,4))</f>
        <v>0</v>
      </c>
      <c r="AG150" s="142"/>
      <c r="AH150" s="142"/>
      <c r="AI150" s="142"/>
      <c r="AJ150" s="142"/>
      <c r="AK150" s="142"/>
      <c r="AL150" s="49" t="s">
        <v>235</v>
      </c>
      <c r="AM150" s="50"/>
      <c r="AN150" s="71"/>
      <c r="AO150" s="22"/>
    </row>
    <row r="151" spans="1:41" s="25" customFormat="1" ht="21" customHeight="1">
      <c r="A151" s="22"/>
      <c r="B151" s="195" t="s">
        <v>90</v>
      </c>
      <c r="C151" s="196"/>
      <c r="D151" s="196"/>
      <c r="E151" s="196"/>
      <c r="F151" s="196"/>
      <c r="G151" s="196"/>
      <c r="H151" s="196"/>
      <c r="I151" s="196"/>
      <c r="J151" s="196"/>
      <c r="K151" s="197"/>
      <c r="L151" s="43"/>
      <c r="M151" s="44"/>
      <c r="N151" s="288"/>
      <c r="O151" s="136"/>
      <c r="P151" s="136"/>
      <c r="Q151" s="136"/>
      <c r="R151" s="136"/>
      <c r="S151" s="136"/>
      <c r="T151" s="136"/>
      <c r="U151" s="136"/>
      <c r="V151" s="136"/>
      <c r="W151" s="136"/>
      <c r="X151" s="136"/>
      <c r="Y151" s="136"/>
      <c r="Z151" s="45"/>
      <c r="AA151" s="45"/>
      <c r="AB151" s="45"/>
      <c r="AC151" s="46"/>
      <c r="AD151" s="43"/>
      <c r="AE151" s="44"/>
      <c r="AF151" s="134">
        <f>IF(ISERROR(N151/$N$161),0,ROUNDDOWN(N151/$N$161,4))</f>
        <v>0</v>
      </c>
      <c r="AG151" s="134"/>
      <c r="AH151" s="134"/>
      <c r="AI151" s="134"/>
      <c r="AJ151" s="134"/>
      <c r="AK151" s="134"/>
      <c r="AL151" s="143"/>
      <c r="AM151" s="144"/>
      <c r="AN151" s="71"/>
      <c r="AO151" s="22"/>
    </row>
    <row r="152" spans="1:41" s="25" customFormat="1" ht="21" customHeight="1">
      <c r="A152" s="22"/>
      <c r="B152" s="198"/>
      <c r="C152" s="199"/>
      <c r="D152" s="199"/>
      <c r="E152" s="199"/>
      <c r="F152" s="199"/>
      <c r="G152" s="199"/>
      <c r="H152" s="199"/>
      <c r="I152" s="199"/>
      <c r="J152" s="199"/>
      <c r="K152" s="200"/>
      <c r="L152" s="33"/>
      <c r="M152" s="40" t="s">
        <v>138</v>
      </c>
      <c r="N152" s="201"/>
      <c r="O152" s="133"/>
      <c r="P152" s="133"/>
      <c r="Q152" s="133"/>
      <c r="R152" s="133"/>
      <c r="S152" s="133"/>
      <c r="T152" s="133"/>
      <c r="U152" s="133"/>
      <c r="V152" s="133"/>
      <c r="W152" s="133"/>
      <c r="X152" s="133"/>
      <c r="Y152" s="133"/>
      <c r="Z152" s="47" t="s">
        <v>232</v>
      </c>
      <c r="AA152" s="47"/>
      <c r="AB152" s="47"/>
      <c r="AC152" s="48"/>
      <c r="AD152" s="33"/>
      <c r="AE152" s="40" t="s">
        <v>138</v>
      </c>
      <c r="AF152" s="142">
        <f>IF(ISERROR(N152/$N$162),0,ROUNDDOWN(N152/$N$162,4))</f>
        <v>0</v>
      </c>
      <c r="AG152" s="142"/>
      <c r="AH152" s="142"/>
      <c r="AI152" s="142"/>
      <c r="AJ152" s="142"/>
      <c r="AK152" s="142"/>
      <c r="AL152" s="49" t="s">
        <v>235</v>
      </c>
      <c r="AM152" s="50"/>
      <c r="AN152" s="71"/>
      <c r="AO152" s="22"/>
    </row>
    <row r="153" spans="1:41" s="25" customFormat="1" ht="21" customHeight="1">
      <c r="A153" s="22"/>
      <c r="B153" s="195" t="s">
        <v>84</v>
      </c>
      <c r="C153" s="196"/>
      <c r="D153" s="196"/>
      <c r="E153" s="196"/>
      <c r="F153" s="196"/>
      <c r="G153" s="196"/>
      <c r="H153" s="196"/>
      <c r="I153" s="196"/>
      <c r="J153" s="196"/>
      <c r="K153" s="197"/>
      <c r="L153" s="43"/>
      <c r="M153" s="44"/>
      <c r="N153" s="288"/>
      <c r="O153" s="136"/>
      <c r="P153" s="136"/>
      <c r="Q153" s="136"/>
      <c r="R153" s="136"/>
      <c r="S153" s="136"/>
      <c r="T153" s="136"/>
      <c r="U153" s="136"/>
      <c r="V153" s="136"/>
      <c r="W153" s="136"/>
      <c r="X153" s="136"/>
      <c r="Y153" s="136"/>
      <c r="Z153" s="45"/>
      <c r="AA153" s="45"/>
      <c r="AB153" s="45"/>
      <c r="AC153" s="46"/>
      <c r="AD153" s="43"/>
      <c r="AE153" s="44"/>
      <c r="AF153" s="134">
        <f>IF(ISERROR(N153/$N$161),0,ROUNDDOWN(N153/$N$161,4))</f>
        <v>0</v>
      </c>
      <c r="AG153" s="134"/>
      <c r="AH153" s="134"/>
      <c r="AI153" s="134"/>
      <c r="AJ153" s="134"/>
      <c r="AK153" s="134"/>
      <c r="AL153" s="143"/>
      <c r="AM153" s="144"/>
      <c r="AN153" s="71"/>
      <c r="AO153" s="22"/>
    </row>
    <row r="154" spans="1:41" s="25" customFormat="1" ht="21" customHeight="1">
      <c r="A154" s="22"/>
      <c r="B154" s="198"/>
      <c r="C154" s="199"/>
      <c r="D154" s="199"/>
      <c r="E154" s="199"/>
      <c r="F154" s="199"/>
      <c r="G154" s="199"/>
      <c r="H154" s="199"/>
      <c r="I154" s="199"/>
      <c r="J154" s="199"/>
      <c r="K154" s="200"/>
      <c r="L154" s="33"/>
      <c r="M154" s="40" t="s">
        <v>139</v>
      </c>
      <c r="N154" s="201"/>
      <c r="O154" s="133"/>
      <c r="P154" s="133"/>
      <c r="Q154" s="133"/>
      <c r="R154" s="133"/>
      <c r="S154" s="133"/>
      <c r="T154" s="133"/>
      <c r="U154" s="133"/>
      <c r="V154" s="133"/>
      <c r="W154" s="133"/>
      <c r="X154" s="133"/>
      <c r="Y154" s="133"/>
      <c r="Z154" s="47" t="s">
        <v>232</v>
      </c>
      <c r="AA154" s="47"/>
      <c r="AB154" s="47"/>
      <c r="AC154" s="48"/>
      <c r="AD154" s="33"/>
      <c r="AE154" s="40" t="s">
        <v>139</v>
      </c>
      <c r="AF154" s="142">
        <f>IF(ISERROR(N154/$N$162),0,ROUNDDOWN(N154/$N$162,4))</f>
        <v>0</v>
      </c>
      <c r="AG154" s="142"/>
      <c r="AH154" s="142"/>
      <c r="AI154" s="142"/>
      <c r="AJ154" s="142"/>
      <c r="AK154" s="142"/>
      <c r="AL154" s="49" t="s">
        <v>235</v>
      </c>
      <c r="AM154" s="50"/>
      <c r="AN154" s="71"/>
      <c r="AO154" s="22"/>
    </row>
    <row r="155" spans="1:41" s="25" customFormat="1" ht="21" customHeight="1">
      <c r="A155" s="22"/>
      <c r="B155" s="180" t="s">
        <v>6</v>
      </c>
      <c r="C155" s="191"/>
      <c r="D155" s="191"/>
      <c r="E155" s="191"/>
      <c r="F155" s="191"/>
      <c r="G155" s="191"/>
      <c r="H155" s="191"/>
      <c r="I155" s="191"/>
      <c r="J155" s="191"/>
      <c r="K155" s="192"/>
      <c r="L155" s="43"/>
      <c r="M155" s="44"/>
      <c r="N155" s="152">
        <f>SUM(N135)+SUM(N151)+SUM(N149)+SUM(N147)+SUM(N143)+SUM(N153)</f>
        <v>0</v>
      </c>
      <c r="O155" s="152"/>
      <c r="P155" s="152"/>
      <c r="Q155" s="152"/>
      <c r="R155" s="152"/>
      <c r="S155" s="152"/>
      <c r="T155" s="152"/>
      <c r="U155" s="152"/>
      <c r="V155" s="152"/>
      <c r="W155" s="152"/>
      <c r="X155" s="152"/>
      <c r="Y155" s="152"/>
      <c r="Z155" s="193" t="str">
        <f>Z161</f>
        <v>百万円</v>
      </c>
      <c r="AA155" s="289"/>
      <c r="AB155" s="289"/>
      <c r="AC155" s="290"/>
      <c r="AD155" s="43"/>
      <c r="AE155" s="44"/>
      <c r="AF155" s="134">
        <f>SUM(AF153)+SUM(AF151)+SUM(AF149)+SUM(AF147)+SUM(AF143)+SUM(AF135)</f>
        <v>0</v>
      </c>
      <c r="AG155" s="134"/>
      <c r="AH155" s="134"/>
      <c r="AI155" s="134"/>
      <c r="AJ155" s="134"/>
      <c r="AK155" s="134"/>
      <c r="AL155" s="143"/>
      <c r="AM155" s="144"/>
      <c r="AN155" s="71"/>
      <c r="AO155" s="22"/>
    </row>
    <row r="156" spans="1:46" s="25" customFormat="1" ht="21" customHeight="1">
      <c r="A156" s="22"/>
      <c r="B156" s="291"/>
      <c r="C156" s="292"/>
      <c r="D156" s="292"/>
      <c r="E156" s="292"/>
      <c r="F156" s="292"/>
      <c r="G156" s="292"/>
      <c r="H156" s="292"/>
      <c r="I156" s="292"/>
      <c r="J156" s="292"/>
      <c r="K156" s="293"/>
      <c r="L156" s="33"/>
      <c r="M156" s="40" t="s">
        <v>141</v>
      </c>
      <c r="N156" s="153">
        <f>SUM(N154)+SUM(N152)+SUM(N150)+SUM(N148)+SUM(N144)+SUM(N136)</f>
        <v>0</v>
      </c>
      <c r="O156" s="153"/>
      <c r="P156" s="153"/>
      <c r="Q156" s="153"/>
      <c r="R156" s="153"/>
      <c r="S156" s="153"/>
      <c r="T156" s="153"/>
      <c r="U156" s="153"/>
      <c r="V156" s="153"/>
      <c r="W156" s="153"/>
      <c r="X156" s="153"/>
      <c r="Y156" s="153"/>
      <c r="Z156" s="163" t="str">
        <f>Z162</f>
        <v>百万円）</v>
      </c>
      <c r="AA156" s="163"/>
      <c r="AB156" s="163"/>
      <c r="AC156" s="164"/>
      <c r="AD156" s="33"/>
      <c r="AE156" s="40" t="s">
        <v>141</v>
      </c>
      <c r="AF156" s="142">
        <f>SUM(AF154)+SUM(AF152)+SUM(AF150)+SUM(AF148)+SUM(AF144)+SUM(AF136)</f>
        <v>0</v>
      </c>
      <c r="AG156" s="142"/>
      <c r="AH156" s="142"/>
      <c r="AI156" s="142"/>
      <c r="AJ156" s="142"/>
      <c r="AK156" s="142"/>
      <c r="AL156" s="49" t="s">
        <v>235</v>
      </c>
      <c r="AM156" s="50"/>
      <c r="AN156" s="71"/>
      <c r="AO156" s="22"/>
      <c r="AT156" s="63"/>
    </row>
    <row r="157" spans="1:41" s="25" customFormat="1" ht="21" customHeight="1">
      <c r="A157" s="22"/>
      <c r="B157" s="195" t="s">
        <v>91</v>
      </c>
      <c r="C157" s="196"/>
      <c r="D157" s="196"/>
      <c r="E157" s="196"/>
      <c r="F157" s="196"/>
      <c r="G157" s="196"/>
      <c r="H157" s="196"/>
      <c r="I157" s="196"/>
      <c r="J157" s="196"/>
      <c r="K157" s="197"/>
      <c r="L157" s="43"/>
      <c r="M157" s="44"/>
      <c r="N157" s="288"/>
      <c r="O157" s="136"/>
      <c r="P157" s="136"/>
      <c r="Q157" s="136"/>
      <c r="R157" s="136"/>
      <c r="S157" s="136"/>
      <c r="T157" s="136"/>
      <c r="U157" s="136"/>
      <c r="V157" s="136"/>
      <c r="W157" s="136"/>
      <c r="X157" s="136"/>
      <c r="Y157" s="136"/>
      <c r="Z157" s="45"/>
      <c r="AA157" s="45"/>
      <c r="AB157" s="45"/>
      <c r="AC157" s="46"/>
      <c r="AD157" s="43"/>
      <c r="AE157" s="44"/>
      <c r="AF157" s="134">
        <f>IF(ISERROR(N157/$N$161),0,ROUNDDOWN(N157/$N$161,4))</f>
        <v>0</v>
      </c>
      <c r="AG157" s="134"/>
      <c r="AH157" s="134"/>
      <c r="AI157" s="134"/>
      <c r="AJ157" s="134"/>
      <c r="AK157" s="134"/>
      <c r="AL157" s="143"/>
      <c r="AM157" s="144"/>
      <c r="AN157" s="71"/>
      <c r="AO157" s="22"/>
    </row>
    <row r="158" spans="1:41" s="25" customFormat="1" ht="21" customHeight="1">
      <c r="A158" s="22"/>
      <c r="B158" s="198"/>
      <c r="C158" s="199"/>
      <c r="D158" s="199"/>
      <c r="E158" s="199"/>
      <c r="F158" s="199"/>
      <c r="G158" s="199"/>
      <c r="H158" s="199"/>
      <c r="I158" s="199"/>
      <c r="J158" s="199"/>
      <c r="K158" s="200"/>
      <c r="L158" s="33"/>
      <c r="M158" s="40" t="s">
        <v>142</v>
      </c>
      <c r="N158" s="201" t="s">
        <v>245</v>
      </c>
      <c r="O158" s="133"/>
      <c r="P158" s="133"/>
      <c r="Q158" s="133"/>
      <c r="R158" s="133"/>
      <c r="S158" s="133"/>
      <c r="T158" s="133"/>
      <c r="U158" s="133"/>
      <c r="V158" s="133"/>
      <c r="W158" s="133"/>
      <c r="X158" s="133"/>
      <c r="Y158" s="133"/>
      <c r="Z158" s="47" t="s">
        <v>232</v>
      </c>
      <c r="AA158" s="47"/>
      <c r="AB158" s="47"/>
      <c r="AC158" s="48"/>
      <c r="AD158" s="33"/>
      <c r="AE158" s="40" t="s">
        <v>142</v>
      </c>
      <c r="AF158" s="142">
        <f>IF(ISERROR(N158/$N$162),0,ROUNDDOWN(N158/$N$162,4))</f>
        <v>0</v>
      </c>
      <c r="AG158" s="142"/>
      <c r="AH158" s="142"/>
      <c r="AI158" s="142"/>
      <c r="AJ158" s="142"/>
      <c r="AK158" s="142"/>
      <c r="AL158" s="49" t="s">
        <v>235</v>
      </c>
      <c r="AM158" s="50"/>
      <c r="AN158" s="71"/>
      <c r="AO158" s="22"/>
    </row>
    <row r="159" spans="1:41" s="25" customFormat="1" ht="21" customHeight="1">
      <c r="A159" s="22"/>
      <c r="B159" s="195" t="s">
        <v>92</v>
      </c>
      <c r="C159" s="196"/>
      <c r="D159" s="196"/>
      <c r="E159" s="196"/>
      <c r="F159" s="196"/>
      <c r="G159" s="196"/>
      <c r="H159" s="196"/>
      <c r="I159" s="196"/>
      <c r="J159" s="196"/>
      <c r="K159" s="197"/>
      <c r="L159" s="43"/>
      <c r="M159" s="44"/>
      <c r="N159" s="288"/>
      <c r="O159" s="136"/>
      <c r="P159" s="136"/>
      <c r="Q159" s="136"/>
      <c r="R159" s="136"/>
      <c r="S159" s="136"/>
      <c r="T159" s="136"/>
      <c r="U159" s="136"/>
      <c r="V159" s="136"/>
      <c r="W159" s="136"/>
      <c r="X159" s="136"/>
      <c r="Y159" s="136"/>
      <c r="Z159" s="45"/>
      <c r="AA159" s="45"/>
      <c r="AB159" s="45"/>
      <c r="AC159" s="46"/>
      <c r="AD159" s="43"/>
      <c r="AE159" s="44"/>
      <c r="AF159" s="134">
        <f>IF(ISERROR(N159/$N$161),0,ROUNDDOWN(N159/$N$161,4))</f>
        <v>0</v>
      </c>
      <c r="AG159" s="134"/>
      <c r="AH159" s="134"/>
      <c r="AI159" s="134"/>
      <c r="AJ159" s="134"/>
      <c r="AK159" s="134"/>
      <c r="AL159" s="143"/>
      <c r="AM159" s="144"/>
      <c r="AN159" s="71"/>
      <c r="AO159" s="22"/>
    </row>
    <row r="160" spans="1:48" s="25" customFormat="1" ht="21" customHeight="1">
      <c r="A160" s="22"/>
      <c r="B160" s="198"/>
      <c r="C160" s="199"/>
      <c r="D160" s="199"/>
      <c r="E160" s="199"/>
      <c r="F160" s="199"/>
      <c r="G160" s="199"/>
      <c r="H160" s="199"/>
      <c r="I160" s="199"/>
      <c r="J160" s="199"/>
      <c r="K160" s="200"/>
      <c r="L160" s="33"/>
      <c r="M160" s="40" t="s">
        <v>143</v>
      </c>
      <c r="N160" s="201" t="s">
        <v>246</v>
      </c>
      <c r="O160" s="133"/>
      <c r="P160" s="133"/>
      <c r="Q160" s="133"/>
      <c r="R160" s="133"/>
      <c r="S160" s="133"/>
      <c r="T160" s="133"/>
      <c r="U160" s="133"/>
      <c r="V160" s="133"/>
      <c r="W160" s="133"/>
      <c r="X160" s="133"/>
      <c r="Y160" s="133"/>
      <c r="Z160" s="47" t="s">
        <v>232</v>
      </c>
      <c r="AA160" s="47"/>
      <c r="AB160" s="47"/>
      <c r="AC160" s="48"/>
      <c r="AD160" s="33"/>
      <c r="AE160" s="40" t="s">
        <v>143</v>
      </c>
      <c r="AF160" s="142">
        <f>IF(ISERROR(N160/$N$162),0,ROUNDDOWN(N160/$N$162,4))</f>
        <v>0</v>
      </c>
      <c r="AG160" s="142"/>
      <c r="AH160" s="142"/>
      <c r="AI160" s="142"/>
      <c r="AJ160" s="142"/>
      <c r="AK160" s="142"/>
      <c r="AL160" s="49" t="s">
        <v>235</v>
      </c>
      <c r="AM160" s="50"/>
      <c r="AN160" s="71"/>
      <c r="AO160" s="22"/>
      <c r="AV160" s="63"/>
    </row>
    <row r="161" spans="1:41" s="25" customFormat="1" ht="21" customHeight="1">
      <c r="A161" s="22"/>
      <c r="B161" s="195" t="s">
        <v>85</v>
      </c>
      <c r="C161" s="196"/>
      <c r="D161" s="196"/>
      <c r="E161" s="196"/>
      <c r="F161" s="196"/>
      <c r="G161" s="196"/>
      <c r="H161" s="196"/>
      <c r="I161" s="196"/>
      <c r="J161" s="196"/>
      <c r="K161" s="197"/>
      <c r="L161" s="43"/>
      <c r="M161" s="44"/>
      <c r="N161" s="152">
        <f>SUM(N159)+SUM(N157)+SUM(N155)</f>
        <v>0</v>
      </c>
      <c r="O161" s="152"/>
      <c r="P161" s="152"/>
      <c r="Q161" s="152"/>
      <c r="R161" s="152"/>
      <c r="S161" s="152"/>
      <c r="T161" s="152"/>
      <c r="U161" s="152"/>
      <c r="V161" s="152"/>
      <c r="W161" s="152"/>
      <c r="X161" s="152"/>
      <c r="Y161" s="152"/>
      <c r="Z161" s="193" t="str">
        <f>X172</f>
        <v>百万円</v>
      </c>
      <c r="AA161" s="193"/>
      <c r="AB161" s="193"/>
      <c r="AC161" s="194"/>
      <c r="AD161" s="43"/>
      <c r="AE161" s="44"/>
      <c r="AF161" s="134">
        <v>1</v>
      </c>
      <c r="AG161" s="134"/>
      <c r="AH161" s="134"/>
      <c r="AI161" s="134"/>
      <c r="AJ161" s="134"/>
      <c r="AK161" s="134"/>
      <c r="AL161" s="143"/>
      <c r="AM161" s="144"/>
      <c r="AN161" s="71"/>
      <c r="AO161" s="22"/>
    </row>
    <row r="162" spans="1:41" s="25" customFormat="1" ht="21" customHeight="1">
      <c r="A162" s="22"/>
      <c r="B162" s="294"/>
      <c r="C162" s="295"/>
      <c r="D162" s="295"/>
      <c r="E162" s="295"/>
      <c r="F162" s="295"/>
      <c r="G162" s="295"/>
      <c r="H162" s="295"/>
      <c r="I162" s="295"/>
      <c r="J162" s="295"/>
      <c r="K162" s="296"/>
      <c r="L162" s="33"/>
      <c r="M162" s="40" t="s">
        <v>144</v>
      </c>
      <c r="N162" s="153">
        <f>SUM(N160)+SUM(N158)+SUM(N156)</f>
        <v>0</v>
      </c>
      <c r="O162" s="153"/>
      <c r="P162" s="153"/>
      <c r="Q162" s="153"/>
      <c r="R162" s="153"/>
      <c r="S162" s="153"/>
      <c r="T162" s="153"/>
      <c r="U162" s="153"/>
      <c r="V162" s="153"/>
      <c r="W162" s="153"/>
      <c r="X162" s="153"/>
      <c r="Y162" s="153"/>
      <c r="Z162" s="163" t="str">
        <f>X172&amp;"）"</f>
        <v>百万円）</v>
      </c>
      <c r="AA162" s="163"/>
      <c r="AB162" s="163"/>
      <c r="AC162" s="164"/>
      <c r="AD162" s="33"/>
      <c r="AE162" s="40" t="s">
        <v>144</v>
      </c>
      <c r="AF162" s="142">
        <v>1</v>
      </c>
      <c r="AG162" s="142"/>
      <c r="AH162" s="142"/>
      <c r="AI162" s="142"/>
      <c r="AJ162" s="142"/>
      <c r="AK162" s="142"/>
      <c r="AL162" s="49" t="s">
        <v>235</v>
      </c>
      <c r="AM162" s="50"/>
      <c r="AN162" s="71"/>
      <c r="AO162" s="22"/>
    </row>
    <row r="163" spans="1:41" s="25" customFormat="1" ht="18" customHeight="1">
      <c r="A163" s="22"/>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22"/>
      <c r="AL163" s="22"/>
      <c r="AM163" s="22"/>
      <c r="AN163" s="71"/>
      <c r="AO163" s="22"/>
    </row>
    <row r="164" spans="1:40" s="25" customFormat="1" ht="15" customHeight="1">
      <c r="A164" s="22"/>
      <c r="B164" s="22"/>
      <c r="C164" s="22" t="s">
        <v>0</v>
      </c>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71"/>
    </row>
    <row r="165" spans="1:40" s="25" customFormat="1" ht="30" customHeight="1">
      <c r="A165" s="22"/>
      <c r="B165" s="22"/>
      <c r="C165" s="37" t="s">
        <v>114</v>
      </c>
      <c r="D165" s="135" t="s">
        <v>257</v>
      </c>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39"/>
      <c r="AN165" s="75"/>
    </row>
    <row r="166" spans="1:40" s="25" customFormat="1" ht="15" customHeight="1">
      <c r="A166" s="22"/>
      <c r="B166" s="22"/>
      <c r="C166" s="38" t="s">
        <v>119</v>
      </c>
      <c r="D166" s="135" t="s">
        <v>146</v>
      </c>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39"/>
      <c r="AN166" s="75"/>
    </row>
    <row r="167" spans="1:41" s="25" customFormat="1" ht="18" customHeight="1">
      <c r="A167" s="22"/>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22"/>
      <c r="AL167" s="22"/>
      <c r="AM167" s="22"/>
      <c r="AN167" s="71"/>
      <c r="AO167" s="22"/>
    </row>
    <row r="168" spans="1:41" s="25" customFormat="1" ht="18" customHeight="1">
      <c r="A168" s="22"/>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22"/>
      <c r="AL168" s="22"/>
      <c r="AM168" s="22"/>
      <c r="AN168" s="71"/>
      <c r="AO168" s="22"/>
    </row>
    <row r="169" spans="1:41" s="25" customFormat="1" ht="24" customHeight="1">
      <c r="A169" s="22"/>
      <c r="B169" s="117" t="s">
        <v>352</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22"/>
      <c r="AL169" s="22"/>
      <c r="AM169" s="22"/>
      <c r="AN169" s="71"/>
      <c r="AO169" s="22"/>
    </row>
    <row r="170" spans="1:41" s="25" customFormat="1" ht="27" customHeight="1">
      <c r="A170" s="22"/>
      <c r="B170" s="371" t="s">
        <v>93</v>
      </c>
      <c r="C170" s="372"/>
      <c r="D170" s="372"/>
      <c r="E170" s="372"/>
      <c r="F170" s="372"/>
      <c r="G170" s="372"/>
      <c r="H170" s="372"/>
      <c r="I170" s="373"/>
      <c r="J170" s="190" t="s">
        <v>240</v>
      </c>
      <c r="K170" s="191"/>
      <c r="L170" s="191"/>
      <c r="M170" s="191"/>
      <c r="N170" s="191"/>
      <c r="O170" s="191"/>
      <c r="P170" s="191"/>
      <c r="Q170" s="191"/>
      <c r="R170" s="191"/>
      <c r="S170" s="191"/>
      <c r="T170" s="191"/>
      <c r="U170" s="191"/>
      <c r="V170" s="191"/>
      <c r="W170" s="192"/>
      <c r="X170" s="190" t="s">
        <v>241</v>
      </c>
      <c r="Y170" s="191"/>
      <c r="Z170" s="191"/>
      <c r="AA170" s="191"/>
      <c r="AB170" s="191"/>
      <c r="AC170" s="191"/>
      <c r="AD170" s="191"/>
      <c r="AE170" s="191"/>
      <c r="AF170" s="191"/>
      <c r="AG170" s="191"/>
      <c r="AH170" s="191"/>
      <c r="AI170" s="191"/>
      <c r="AJ170" s="191"/>
      <c r="AK170" s="191"/>
      <c r="AL170" s="191"/>
      <c r="AM170" s="192"/>
      <c r="AN170" s="71"/>
      <c r="AO170" s="22"/>
    </row>
    <row r="171" spans="1:41" s="25" customFormat="1" ht="27" customHeight="1">
      <c r="A171" s="22"/>
      <c r="B171" s="374"/>
      <c r="C171" s="375"/>
      <c r="D171" s="375"/>
      <c r="E171" s="375"/>
      <c r="F171" s="375"/>
      <c r="G171" s="375"/>
      <c r="H171" s="375"/>
      <c r="I171" s="376"/>
      <c r="J171" s="33"/>
      <c r="K171" s="40"/>
      <c r="L171" s="40"/>
      <c r="M171" s="40"/>
      <c r="N171" s="40"/>
      <c r="O171" s="40"/>
      <c r="P171" s="34"/>
      <c r="Q171" s="318" t="s">
        <v>57</v>
      </c>
      <c r="R171" s="172"/>
      <c r="S171" s="172"/>
      <c r="T171" s="172"/>
      <c r="U171" s="172"/>
      <c r="V171" s="172"/>
      <c r="W171" s="173"/>
      <c r="X171" s="33"/>
      <c r="Y171" s="40"/>
      <c r="Z171" s="40"/>
      <c r="AA171" s="40"/>
      <c r="AB171" s="40"/>
      <c r="AC171" s="40"/>
      <c r="AD171" s="40"/>
      <c r="AE171" s="34"/>
      <c r="AF171" s="318" t="s">
        <v>57</v>
      </c>
      <c r="AG171" s="172"/>
      <c r="AH171" s="172"/>
      <c r="AI171" s="172"/>
      <c r="AJ171" s="172"/>
      <c r="AK171" s="172"/>
      <c r="AL171" s="172"/>
      <c r="AM171" s="173"/>
      <c r="AN171" s="71"/>
      <c r="AO171" s="22"/>
    </row>
    <row r="172" spans="1:41" s="25" customFormat="1" ht="15" customHeight="1">
      <c r="A172" s="22"/>
      <c r="B172" s="180" t="s">
        <v>58</v>
      </c>
      <c r="C172" s="181"/>
      <c r="D172" s="181"/>
      <c r="E172" s="181"/>
      <c r="F172" s="181"/>
      <c r="G172" s="181"/>
      <c r="H172" s="181"/>
      <c r="I172" s="182"/>
      <c r="J172" s="154" t="s">
        <v>242</v>
      </c>
      <c r="K172" s="155"/>
      <c r="L172" s="155"/>
      <c r="M172" s="155"/>
      <c r="N172" s="155"/>
      <c r="O172" s="155"/>
      <c r="P172" s="156"/>
      <c r="Q172" s="154" t="s">
        <v>231</v>
      </c>
      <c r="R172" s="155"/>
      <c r="S172" s="155"/>
      <c r="T172" s="155"/>
      <c r="U172" s="155"/>
      <c r="V172" s="155"/>
      <c r="W172" s="156"/>
      <c r="X172" s="177" t="str">
        <f>AF172</f>
        <v>百万円</v>
      </c>
      <c r="Y172" s="178"/>
      <c r="Z172" s="178"/>
      <c r="AA172" s="178"/>
      <c r="AB172" s="178"/>
      <c r="AC172" s="178"/>
      <c r="AD172" s="178"/>
      <c r="AE172" s="179"/>
      <c r="AF172" s="177" t="str">
        <f>X175</f>
        <v>百万円</v>
      </c>
      <c r="AG172" s="178"/>
      <c r="AH172" s="178"/>
      <c r="AI172" s="178"/>
      <c r="AJ172" s="178"/>
      <c r="AK172" s="178"/>
      <c r="AL172" s="178"/>
      <c r="AM172" s="179"/>
      <c r="AN172" s="71"/>
      <c r="AO172" s="22"/>
    </row>
    <row r="173" spans="1:41" s="25" customFormat="1" ht="27" customHeight="1">
      <c r="A173" s="22"/>
      <c r="B173" s="183"/>
      <c r="C173" s="184"/>
      <c r="D173" s="184"/>
      <c r="E173" s="184"/>
      <c r="F173" s="184"/>
      <c r="G173" s="184"/>
      <c r="H173" s="184"/>
      <c r="I173" s="185"/>
      <c r="J173" s="35"/>
      <c r="K173" s="189"/>
      <c r="L173" s="189"/>
      <c r="M173" s="189"/>
      <c r="N173" s="189"/>
      <c r="O173" s="189"/>
      <c r="P173" s="36"/>
      <c r="Q173" s="35"/>
      <c r="R173" s="189"/>
      <c r="S173" s="189"/>
      <c r="T173" s="189"/>
      <c r="U173" s="189"/>
      <c r="V173" s="189"/>
      <c r="W173" s="36"/>
      <c r="X173" s="35"/>
      <c r="Y173" s="189"/>
      <c r="Z173" s="189"/>
      <c r="AA173" s="189"/>
      <c r="AB173" s="189"/>
      <c r="AC173" s="189"/>
      <c r="AD173" s="189"/>
      <c r="AE173" s="36"/>
      <c r="AF173" s="35"/>
      <c r="AG173" s="189"/>
      <c r="AH173" s="189"/>
      <c r="AI173" s="189"/>
      <c r="AJ173" s="189"/>
      <c r="AK173" s="189"/>
      <c r="AL173" s="189"/>
      <c r="AM173" s="36"/>
      <c r="AN173" s="76"/>
      <c r="AO173" s="22"/>
    </row>
    <row r="174" spans="1:41" s="25" customFormat="1" ht="27" customHeight="1">
      <c r="A174" s="22"/>
      <c r="B174" s="186"/>
      <c r="C174" s="187"/>
      <c r="D174" s="187"/>
      <c r="E174" s="187"/>
      <c r="F174" s="187"/>
      <c r="G174" s="187"/>
      <c r="H174" s="187"/>
      <c r="I174" s="188"/>
      <c r="J174" s="33" t="s">
        <v>131</v>
      </c>
      <c r="K174" s="133"/>
      <c r="L174" s="133"/>
      <c r="M174" s="133"/>
      <c r="N174" s="133"/>
      <c r="O174" s="133"/>
      <c r="P174" s="34" t="s">
        <v>132</v>
      </c>
      <c r="Q174" s="33" t="s">
        <v>131</v>
      </c>
      <c r="R174" s="133"/>
      <c r="S174" s="133"/>
      <c r="T174" s="133"/>
      <c r="U174" s="133"/>
      <c r="V174" s="133"/>
      <c r="W174" s="34" t="s">
        <v>132</v>
      </c>
      <c r="X174" s="33" t="s">
        <v>131</v>
      </c>
      <c r="Y174" s="133"/>
      <c r="Z174" s="133"/>
      <c r="AA174" s="133"/>
      <c r="AB174" s="133"/>
      <c r="AC174" s="133"/>
      <c r="AD174" s="133"/>
      <c r="AE174" s="34" t="s">
        <v>132</v>
      </c>
      <c r="AF174" s="33" t="s">
        <v>131</v>
      </c>
      <c r="AG174" s="133"/>
      <c r="AH174" s="133"/>
      <c r="AI174" s="133"/>
      <c r="AJ174" s="133"/>
      <c r="AK174" s="133"/>
      <c r="AL174" s="133"/>
      <c r="AM174" s="52" t="s">
        <v>159</v>
      </c>
      <c r="AN174" s="76"/>
      <c r="AO174" s="22"/>
    </row>
    <row r="175" spans="1:41" s="25" customFormat="1" ht="15" customHeight="1">
      <c r="A175" s="22"/>
      <c r="B175" s="180" t="s">
        <v>59</v>
      </c>
      <c r="C175" s="181"/>
      <c r="D175" s="181"/>
      <c r="E175" s="181"/>
      <c r="F175" s="181"/>
      <c r="G175" s="181"/>
      <c r="H175" s="181"/>
      <c r="I175" s="182"/>
      <c r="J175" s="154" t="s">
        <v>242</v>
      </c>
      <c r="K175" s="155"/>
      <c r="L175" s="155"/>
      <c r="M175" s="155"/>
      <c r="N175" s="155"/>
      <c r="O175" s="155"/>
      <c r="P175" s="156"/>
      <c r="Q175" s="154" t="s">
        <v>231</v>
      </c>
      <c r="R175" s="155"/>
      <c r="S175" s="155"/>
      <c r="T175" s="155"/>
      <c r="U175" s="155"/>
      <c r="V175" s="155"/>
      <c r="W175" s="156"/>
      <c r="X175" s="177" t="str">
        <f>AF175</f>
        <v>百万円</v>
      </c>
      <c r="Y175" s="178"/>
      <c r="Z175" s="178"/>
      <c r="AA175" s="178"/>
      <c r="AB175" s="178"/>
      <c r="AC175" s="178"/>
      <c r="AD175" s="178"/>
      <c r="AE175" s="179"/>
      <c r="AF175" s="177" t="str">
        <f>Q188</f>
        <v>百万円</v>
      </c>
      <c r="AG175" s="178"/>
      <c r="AH175" s="178"/>
      <c r="AI175" s="178"/>
      <c r="AJ175" s="178"/>
      <c r="AK175" s="178"/>
      <c r="AL175" s="178"/>
      <c r="AM175" s="179"/>
      <c r="AN175" s="71"/>
      <c r="AO175" s="22"/>
    </row>
    <row r="176" spans="1:46" s="25" customFormat="1" ht="27" customHeight="1">
      <c r="A176" s="22"/>
      <c r="B176" s="183"/>
      <c r="C176" s="184"/>
      <c r="D176" s="184"/>
      <c r="E176" s="184"/>
      <c r="F176" s="184"/>
      <c r="G176" s="184"/>
      <c r="H176" s="184"/>
      <c r="I176" s="185"/>
      <c r="J176" s="35"/>
      <c r="K176" s="189"/>
      <c r="L176" s="189"/>
      <c r="M176" s="189"/>
      <c r="N176" s="189"/>
      <c r="O176" s="189"/>
      <c r="P176" s="36"/>
      <c r="Q176" s="35"/>
      <c r="R176" s="189"/>
      <c r="S176" s="189"/>
      <c r="T176" s="189"/>
      <c r="U176" s="189"/>
      <c r="V176" s="189"/>
      <c r="W176" s="36"/>
      <c r="X176" s="35"/>
      <c r="Y176" s="189"/>
      <c r="Z176" s="189"/>
      <c r="AA176" s="189"/>
      <c r="AB176" s="189"/>
      <c r="AC176" s="189"/>
      <c r="AD176" s="189"/>
      <c r="AE176" s="36"/>
      <c r="AF176" s="35"/>
      <c r="AG176" s="189"/>
      <c r="AH176" s="189"/>
      <c r="AI176" s="189"/>
      <c r="AJ176" s="189"/>
      <c r="AK176" s="189"/>
      <c r="AL176" s="189"/>
      <c r="AM176" s="53"/>
      <c r="AN176" s="76"/>
      <c r="AO176" s="22"/>
      <c r="AT176" s="63"/>
    </row>
    <row r="177" spans="1:41" s="25" customFormat="1" ht="27" customHeight="1">
      <c r="A177" s="22"/>
      <c r="B177" s="186"/>
      <c r="C177" s="187"/>
      <c r="D177" s="187"/>
      <c r="E177" s="187"/>
      <c r="F177" s="187"/>
      <c r="G177" s="187"/>
      <c r="H177" s="187"/>
      <c r="I177" s="188"/>
      <c r="J177" s="33" t="s">
        <v>139</v>
      </c>
      <c r="K177" s="133"/>
      <c r="L177" s="133"/>
      <c r="M177" s="133"/>
      <c r="N177" s="133"/>
      <c r="O177" s="133"/>
      <c r="P177" s="34" t="s">
        <v>140</v>
      </c>
      <c r="Q177" s="33" t="s">
        <v>139</v>
      </c>
      <c r="R177" s="133"/>
      <c r="S177" s="133"/>
      <c r="T177" s="133"/>
      <c r="U177" s="133"/>
      <c r="V177" s="133"/>
      <c r="W177" s="34" t="s">
        <v>140</v>
      </c>
      <c r="X177" s="33" t="s">
        <v>139</v>
      </c>
      <c r="Y177" s="133"/>
      <c r="Z177" s="133"/>
      <c r="AA177" s="133"/>
      <c r="AB177" s="133"/>
      <c r="AC177" s="133"/>
      <c r="AD177" s="133"/>
      <c r="AE177" s="34" t="s">
        <v>140</v>
      </c>
      <c r="AF177" s="33" t="s">
        <v>139</v>
      </c>
      <c r="AG177" s="133"/>
      <c r="AH177" s="133"/>
      <c r="AI177" s="133"/>
      <c r="AJ177" s="133"/>
      <c r="AK177" s="133"/>
      <c r="AL177" s="133"/>
      <c r="AM177" s="52" t="s">
        <v>159</v>
      </c>
      <c r="AN177" s="76"/>
      <c r="AO177" s="22"/>
    </row>
    <row r="178" spans="1:41" s="25" customFormat="1" ht="18" customHeight="1">
      <c r="A178" s="22"/>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22"/>
      <c r="AL178" s="22"/>
      <c r="AM178" s="22"/>
      <c r="AN178" s="71"/>
      <c r="AO178" s="22"/>
    </row>
    <row r="179" spans="1:40" s="25" customFormat="1" ht="15" customHeight="1">
      <c r="A179" s="22"/>
      <c r="B179" s="22"/>
      <c r="C179" s="22" t="s">
        <v>0</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71"/>
    </row>
    <row r="180" spans="1:40" s="25" customFormat="1" ht="15" customHeight="1">
      <c r="A180" s="22"/>
      <c r="B180" s="22"/>
      <c r="C180" s="37" t="s">
        <v>114</v>
      </c>
      <c r="D180" s="135" t="s">
        <v>147</v>
      </c>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39"/>
      <c r="AN180" s="75"/>
    </row>
    <row r="181" spans="1:40" s="25" customFormat="1" ht="15" customHeight="1">
      <c r="A181" s="22"/>
      <c r="B181" s="22"/>
      <c r="C181" s="38" t="s">
        <v>119</v>
      </c>
      <c r="D181" s="135" t="s">
        <v>148</v>
      </c>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39"/>
      <c r="AN181" s="75"/>
    </row>
    <row r="182" spans="1:40" s="25" customFormat="1" ht="15" customHeight="1">
      <c r="A182" s="22"/>
      <c r="B182" s="22"/>
      <c r="C182" s="38" t="s">
        <v>124</v>
      </c>
      <c r="D182" s="135" t="s">
        <v>149</v>
      </c>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39"/>
      <c r="AN182" s="75"/>
    </row>
    <row r="183" spans="1:40" s="25" customFormat="1" ht="30" customHeight="1">
      <c r="A183" s="22"/>
      <c r="B183" s="22"/>
      <c r="C183" s="38" t="s">
        <v>10</v>
      </c>
      <c r="D183" s="135" t="s">
        <v>150</v>
      </c>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39"/>
      <c r="AN183" s="75"/>
    </row>
    <row r="184" spans="1:41" s="25" customFormat="1" ht="18" customHeight="1">
      <c r="A184" s="22"/>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22"/>
      <c r="AL184" s="22"/>
      <c r="AM184" s="22"/>
      <c r="AN184" s="71"/>
      <c r="AO184" s="22"/>
    </row>
    <row r="185" spans="1:41" s="25" customFormat="1" ht="18" customHeight="1">
      <c r="A185" s="22"/>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22"/>
      <c r="AL185" s="22"/>
      <c r="AM185" s="22"/>
      <c r="AN185" s="71"/>
      <c r="AO185" s="22"/>
    </row>
    <row r="186" spans="1:41" s="25" customFormat="1" ht="24" customHeight="1">
      <c r="A186" s="22"/>
      <c r="B186" s="117" t="s">
        <v>353</v>
      </c>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22"/>
      <c r="AL186" s="22"/>
      <c r="AM186" s="22"/>
      <c r="AN186" s="71"/>
      <c r="AO186" s="22"/>
    </row>
    <row r="187" spans="1:41" s="25" customFormat="1" ht="39.75" customHeight="1">
      <c r="A187" s="22"/>
      <c r="B187" s="285" t="s">
        <v>60</v>
      </c>
      <c r="C187" s="161"/>
      <c r="D187" s="161"/>
      <c r="E187" s="161"/>
      <c r="F187" s="161"/>
      <c r="G187" s="161"/>
      <c r="H187" s="161"/>
      <c r="I187" s="161"/>
      <c r="J187" s="161"/>
      <c r="K187" s="161"/>
      <c r="L187" s="161"/>
      <c r="M187" s="161"/>
      <c r="N187" s="161"/>
      <c r="O187" s="161"/>
      <c r="P187" s="162"/>
      <c r="Q187" s="171" t="s">
        <v>233</v>
      </c>
      <c r="R187" s="161"/>
      <c r="S187" s="161"/>
      <c r="T187" s="161"/>
      <c r="U187" s="161"/>
      <c r="V187" s="161"/>
      <c r="W187" s="161"/>
      <c r="X187" s="161"/>
      <c r="Y187" s="161"/>
      <c r="Z187" s="161"/>
      <c r="AA187" s="161"/>
      <c r="AB187" s="161"/>
      <c r="AC187" s="161"/>
      <c r="AD187" s="162"/>
      <c r="AE187" s="171" t="s">
        <v>243</v>
      </c>
      <c r="AF187" s="172"/>
      <c r="AG187" s="172"/>
      <c r="AH187" s="172"/>
      <c r="AI187" s="172"/>
      <c r="AJ187" s="172"/>
      <c r="AK187" s="172"/>
      <c r="AL187" s="172"/>
      <c r="AM187" s="173"/>
      <c r="AN187" s="71"/>
      <c r="AO187" s="22"/>
    </row>
    <row r="188" spans="1:41" s="25" customFormat="1" ht="16.5" customHeight="1">
      <c r="A188" s="22"/>
      <c r="B188" s="165" t="s">
        <v>275</v>
      </c>
      <c r="C188" s="166"/>
      <c r="D188" s="166"/>
      <c r="E188" s="166"/>
      <c r="F188" s="166"/>
      <c r="G188" s="166"/>
      <c r="H188" s="166"/>
      <c r="I188" s="166"/>
      <c r="J188" s="166"/>
      <c r="K188" s="166"/>
      <c r="L188" s="166"/>
      <c r="M188" s="166"/>
      <c r="N188" s="166"/>
      <c r="O188" s="166"/>
      <c r="P188" s="167"/>
      <c r="Q188" s="174" t="str">
        <f>AB195</f>
        <v>百万円</v>
      </c>
      <c r="R188" s="175"/>
      <c r="S188" s="175"/>
      <c r="T188" s="175"/>
      <c r="U188" s="175"/>
      <c r="V188" s="175"/>
      <c r="W188" s="175"/>
      <c r="X188" s="175"/>
      <c r="Y188" s="175"/>
      <c r="Z188" s="175"/>
      <c r="AA188" s="175"/>
      <c r="AB188" s="175"/>
      <c r="AC188" s="175"/>
      <c r="AD188" s="176"/>
      <c r="AE188" s="147" t="s">
        <v>244</v>
      </c>
      <c r="AF188" s="148"/>
      <c r="AG188" s="148"/>
      <c r="AH188" s="148"/>
      <c r="AI188" s="148"/>
      <c r="AJ188" s="148"/>
      <c r="AK188" s="148"/>
      <c r="AL188" s="148"/>
      <c r="AM188" s="149"/>
      <c r="AN188" s="71"/>
      <c r="AO188" s="22"/>
    </row>
    <row r="189" spans="1:43" s="25" customFormat="1" ht="34.5" customHeight="1">
      <c r="A189" s="22"/>
      <c r="B189" s="168"/>
      <c r="C189" s="169"/>
      <c r="D189" s="169"/>
      <c r="E189" s="169"/>
      <c r="F189" s="169"/>
      <c r="G189" s="169"/>
      <c r="H189" s="169"/>
      <c r="I189" s="169"/>
      <c r="J189" s="169"/>
      <c r="K189" s="169"/>
      <c r="L189" s="169"/>
      <c r="M189" s="169"/>
      <c r="N189" s="169"/>
      <c r="O189" s="169"/>
      <c r="P189" s="170"/>
      <c r="Q189" s="130"/>
      <c r="R189" s="129"/>
      <c r="S189" s="129"/>
      <c r="T189" s="129"/>
      <c r="U189" s="129"/>
      <c r="V189" s="129"/>
      <c r="W189" s="129"/>
      <c r="X189" s="129"/>
      <c r="Y189" s="129"/>
      <c r="Z189" s="129"/>
      <c r="AA189" s="129"/>
      <c r="AB189" s="145">
        <f>IF(ISERROR(Q189/$Q$195),0,ROUNDDOWN(Q189/$Q$195,4))</f>
        <v>0</v>
      </c>
      <c r="AC189" s="145"/>
      <c r="AD189" s="146"/>
      <c r="AE189" s="150"/>
      <c r="AF189" s="151"/>
      <c r="AG189" s="151"/>
      <c r="AH189" s="151"/>
      <c r="AI189" s="151"/>
      <c r="AJ189" s="151"/>
      <c r="AK189" s="151"/>
      <c r="AL189" s="121"/>
      <c r="AM189" s="122"/>
      <c r="AN189" s="77">
        <f>IF(ISERROR(AB189*AE189),0,ROUNDDOWN(AB189*AE189,4))</f>
        <v>0</v>
      </c>
      <c r="AO189" s="64"/>
      <c r="AP189" s="64"/>
      <c r="AQ189" s="64"/>
    </row>
    <row r="190" spans="1:43" s="25" customFormat="1" ht="34.5" customHeight="1">
      <c r="A190" s="22"/>
      <c r="B190" s="160" t="s">
        <v>276</v>
      </c>
      <c r="C190" s="161"/>
      <c r="D190" s="161"/>
      <c r="E190" s="161"/>
      <c r="F190" s="161"/>
      <c r="G190" s="161"/>
      <c r="H190" s="161"/>
      <c r="I190" s="161"/>
      <c r="J190" s="161"/>
      <c r="K190" s="161"/>
      <c r="L190" s="161"/>
      <c r="M190" s="161"/>
      <c r="N190" s="161"/>
      <c r="O190" s="161"/>
      <c r="P190" s="162"/>
      <c r="Q190" s="157"/>
      <c r="R190" s="158"/>
      <c r="S190" s="158"/>
      <c r="T190" s="158"/>
      <c r="U190" s="158"/>
      <c r="V190" s="158"/>
      <c r="W190" s="158"/>
      <c r="X190" s="158"/>
      <c r="Y190" s="158"/>
      <c r="Z190" s="158"/>
      <c r="AA190" s="158"/>
      <c r="AB190" s="239">
        <f>IF(ISERROR(Q190/$Q$195),0,ROUNDDOWN(Q190/$Q$195,4))</f>
        <v>0</v>
      </c>
      <c r="AC190" s="239"/>
      <c r="AD190" s="240"/>
      <c r="AE190" s="123"/>
      <c r="AF190" s="125"/>
      <c r="AG190" s="125"/>
      <c r="AH190" s="125"/>
      <c r="AI190" s="125"/>
      <c r="AJ190" s="125"/>
      <c r="AK190" s="125"/>
      <c r="AL190" s="139"/>
      <c r="AM190" s="140"/>
      <c r="AN190" s="77">
        <f>IF(ISERROR(AB190*AE190),0,ROUNDDOWN(AB190*AE190,4))</f>
        <v>0</v>
      </c>
      <c r="AO190" s="64"/>
      <c r="AP190" s="64"/>
      <c r="AQ190" s="64"/>
    </row>
    <row r="191" spans="1:43" s="25" customFormat="1" ht="34.5" customHeight="1">
      <c r="A191" s="22"/>
      <c r="B191" s="285" t="s">
        <v>62</v>
      </c>
      <c r="C191" s="161"/>
      <c r="D191" s="161"/>
      <c r="E191" s="161"/>
      <c r="F191" s="161"/>
      <c r="G191" s="161"/>
      <c r="H191" s="161"/>
      <c r="I191" s="161"/>
      <c r="J191" s="161"/>
      <c r="K191" s="161"/>
      <c r="L191" s="161"/>
      <c r="M191" s="161"/>
      <c r="N191" s="161"/>
      <c r="O191" s="161"/>
      <c r="P191" s="162"/>
      <c r="Q191" s="157"/>
      <c r="R191" s="158"/>
      <c r="S191" s="158"/>
      <c r="T191" s="158"/>
      <c r="U191" s="158"/>
      <c r="V191" s="158"/>
      <c r="W191" s="158"/>
      <c r="X191" s="158"/>
      <c r="Y191" s="158"/>
      <c r="Z191" s="158"/>
      <c r="AA191" s="158"/>
      <c r="AB191" s="239">
        <f>IF(ISERROR(Q191/$Q$195),0,ROUNDDOWN(Q191/$Q$195,4))</f>
        <v>0</v>
      </c>
      <c r="AC191" s="239"/>
      <c r="AD191" s="240"/>
      <c r="AE191" s="123"/>
      <c r="AF191" s="125"/>
      <c r="AG191" s="125"/>
      <c r="AH191" s="125"/>
      <c r="AI191" s="125"/>
      <c r="AJ191" s="125"/>
      <c r="AK191" s="125"/>
      <c r="AL191" s="139"/>
      <c r="AM191" s="140"/>
      <c r="AN191" s="77">
        <f>IF(ISERROR(AB191*AE191),0,ROUNDDOWN(AB191*AE191,4))</f>
        <v>0</v>
      </c>
      <c r="AO191" s="64"/>
      <c r="AP191" s="64"/>
      <c r="AQ191" s="64"/>
    </row>
    <row r="192" spans="1:43" s="25" customFormat="1" ht="34.5" customHeight="1">
      <c r="A192" s="22"/>
      <c r="B192" s="285" t="s">
        <v>63</v>
      </c>
      <c r="C192" s="161"/>
      <c r="D192" s="161"/>
      <c r="E192" s="161"/>
      <c r="F192" s="161"/>
      <c r="G192" s="161"/>
      <c r="H192" s="161"/>
      <c r="I192" s="161"/>
      <c r="J192" s="161"/>
      <c r="K192" s="161"/>
      <c r="L192" s="161"/>
      <c r="M192" s="161"/>
      <c r="N192" s="161"/>
      <c r="O192" s="161"/>
      <c r="P192" s="162"/>
      <c r="Q192" s="157"/>
      <c r="R192" s="158"/>
      <c r="S192" s="158"/>
      <c r="T192" s="158"/>
      <c r="U192" s="158"/>
      <c r="V192" s="158"/>
      <c r="W192" s="158"/>
      <c r="X192" s="158"/>
      <c r="Y192" s="158"/>
      <c r="Z192" s="158"/>
      <c r="AA192" s="158"/>
      <c r="AB192" s="239">
        <f>IF(ISERROR(Q192/$Q$195),0,ROUNDDOWN(Q192/$Q$195,4))</f>
        <v>0</v>
      </c>
      <c r="AC192" s="239"/>
      <c r="AD192" s="240"/>
      <c r="AE192" s="123"/>
      <c r="AF192" s="125"/>
      <c r="AG192" s="125"/>
      <c r="AH192" s="125"/>
      <c r="AI192" s="125"/>
      <c r="AJ192" s="125"/>
      <c r="AK192" s="125"/>
      <c r="AL192" s="139"/>
      <c r="AM192" s="140"/>
      <c r="AN192" s="77">
        <f>IF(ISERROR(AB192*AE192),0,ROUNDDOWN(AB192*AE192,4))</f>
        <v>0</v>
      </c>
      <c r="AO192" s="64"/>
      <c r="AP192" s="64"/>
      <c r="AQ192" s="64"/>
    </row>
    <row r="193" spans="1:43" s="25" customFormat="1" ht="30" customHeight="1">
      <c r="A193" s="22"/>
      <c r="B193" s="281" t="s">
        <v>65</v>
      </c>
      <c r="C193" s="264"/>
      <c r="D193" s="264"/>
      <c r="E193" s="264"/>
      <c r="F193" s="264"/>
      <c r="G193" s="264"/>
      <c r="H193" s="264"/>
      <c r="I193" s="264"/>
      <c r="J193" s="264"/>
      <c r="K193" s="264"/>
      <c r="L193" s="264"/>
      <c r="M193" s="264"/>
      <c r="N193" s="264"/>
      <c r="O193" s="264"/>
      <c r="P193" s="265"/>
      <c r="Q193" s="157"/>
      <c r="R193" s="158"/>
      <c r="S193" s="158"/>
      <c r="T193" s="158"/>
      <c r="U193" s="158"/>
      <c r="V193" s="158"/>
      <c r="W193" s="158"/>
      <c r="X193" s="158"/>
      <c r="Y193" s="158"/>
      <c r="Z193" s="158"/>
      <c r="AA193" s="158"/>
      <c r="AB193" s="239">
        <f>IF(ISERROR(Q193/$Q$195),0,ROUNDDOWN(Q193/$Q$195,4))</f>
        <v>0</v>
      </c>
      <c r="AC193" s="239"/>
      <c r="AD193" s="240"/>
      <c r="AE193" s="123"/>
      <c r="AF193" s="125"/>
      <c r="AG193" s="125"/>
      <c r="AH193" s="125"/>
      <c r="AI193" s="125"/>
      <c r="AJ193" s="125"/>
      <c r="AK193" s="125"/>
      <c r="AL193" s="139"/>
      <c r="AM193" s="140"/>
      <c r="AN193" s="77">
        <f>IF(ISERROR(AB193*AE193),0,ROUNDDOWN(AB193*AE193,4))</f>
        <v>0</v>
      </c>
      <c r="AO193" s="64"/>
      <c r="AP193" s="64"/>
      <c r="AQ193" s="64"/>
    </row>
    <row r="194" spans="1:41" s="25" customFormat="1" ht="30" customHeight="1">
      <c r="A194" s="22"/>
      <c r="B194" s="32"/>
      <c r="C194" s="30"/>
      <c r="D194" s="243" t="s">
        <v>61</v>
      </c>
      <c r="E194" s="161"/>
      <c r="F194" s="161"/>
      <c r="G194" s="161"/>
      <c r="H194" s="161"/>
      <c r="I194" s="161"/>
      <c r="J194" s="161"/>
      <c r="K194" s="161"/>
      <c r="L194" s="161"/>
      <c r="M194" s="161"/>
      <c r="N194" s="161"/>
      <c r="O194" s="161"/>
      <c r="P194" s="162"/>
      <c r="Q194" s="286">
        <v>0</v>
      </c>
      <c r="R194" s="287"/>
      <c r="S194" s="287"/>
      <c r="T194" s="287"/>
      <c r="U194" s="287"/>
      <c r="V194" s="287"/>
      <c r="W194" s="287"/>
      <c r="X194" s="287"/>
      <c r="Y194" s="287"/>
      <c r="Z194" s="287"/>
      <c r="AA194" s="287"/>
      <c r="AB194" s="247"/>
      <c r="AC194" s="247"/>
      <c r="AD194" s="248"/>
      <c r="AE194" s="123"/>
      <c r="AF194" s="124"/>
      <c r="AG194" s="124"/>
      <c r="AH194" s="124"/>
      <c r="AI194" s="124"/>
      <c r="AJ194" s="124"/>
      <c r="AK194" s="124"/>
      <c r="AL194" s="118"/>
      <c r="AM194" s="141"/>
      <c r="AN194" s="71"/>
      <c r="AO194" s="65"/>
    </row>
    <row r="195" spans="1:41" s="25" customFormat="1" ht="34.5" customHeight="1">
      <c r="A195" s="22"/>
      <c r="B195" s="285" t="s">
        <v>51</v>
      </c>
      <c r="C195" s="161"/>
      <c r="D195" s="161"/>
      <c r="E195" s="161"/>
      <c r="F195" s="161"/>
      <c r="G195" s="161"/>
      <c r="H195" s="161"/>
      <c r="I195" s="161"/>
      <c r="J195" s="161"/>
      <c r="K195" s="161"/>
      <c r="L195" s="161"/>
      <c r="M195" s="161"/>
      <c r="N195" s="161"/>
      <c r="O195" s="161"/>
      <c r="P195" s="162"/>
      <c r="Q195" s="246">
        <f>SUM(Q189:Q193)</f>
        <v>0</v>
      </c>
      <c r="R195" s="241"/>
      <c r="S195" s="241"/>
      <c r="T195" s="241"/>
      <c r="U195" s="241"/>
      <c r="V195" s="241"/>
      <c r="W195" s="241"/>
      <c r="X195" s="241"/>
      <c r="Y195" s="241"/>
      <c r="Z195" s="241"/>
      <c r="AA195" s="241"/>
      <c r="AB195" s="283" t="str">
        <f>K211</f>
        <v>百万円</v>
      </c>
      <c r="AC195" s="283"/>
      <c r="AD195" s="284"/>
      <c r="AE195" s="119">
        <f>SUM(AN189:AN193)</f>
        <v>0</v>
      </c>
      <c r="AF195" s="120"/>
      <c r="AG195" s="120"/>
      <c r="AH195" s="120"/>
      <c r="AI195" s="120"/>
      <c r="AJ195" s="120"/>
      <c r="AK195" s="120"/>
      <c r="AL195" s="131"/>
      <c r="AM195" s="132"/>
      <c r="AN195" s="71"/>
      <c r="AO195" s="22"/>
    </row>
    <row r="196" spans="1:41" s="25" customFormat="1" ht="34.5" customHeight="1">
      <c r="A196" s="22"/>
      <c r="B196" s="281" t="s">
        <v>94</v>
      </c>
      <c r="C196" s="264"/>
      <c r="D196" s="264"/>
      <c r="E196" s="264"/>
      <c r="F196" s="264"/>
      <c r="G196" s="264"/>
      <c r="H196" s="264"/>
      <c r="I196" s="264"/>
      <c r="J196" s="264"/>
      <c r="K196" s="264"/>
      <c r="L196" s="264"/>
      <c r="M196" s="264"/>
      <c r="N196" s="264"/>
      <c r="O196" s="264"/>
      <c r="P196" s="265"/>
      <c r="Q196" s="244"/>
      <c r="R196" s="245"/>
      <c r="S196" s="245"/>
      <c r="T196" s="245"/>
      <c r="U196" s="245"/>
      <c r="V196" s="245"/>
      <c r="W196" s="245"/>
      <c r="X196" s="245"/>
      <c r="Y196" s="245"/>
      <c r="Z196" s="245"/>
      <c r="AA196" s="245"/>
      <c r="AB196" s="241"/>
      <c r="AC196" s="241"/>
      <c r="AD196" s="242"/>
      <c r="AE196" s="126"/>
      <c r="AF196" s="127"/>
      <c r="AG196" s="127"/>
      <c r="AH196" s="127"/>
      <c r="AI196" s="127"/>
      <c r="AJ196" s="127"/>
      <c r="AK196" s="127"/>
      <c r="AL196" s="127"/>
      <c r="AM196" s="128"/>
      <c r="AN196" s="71"/>
      <c r="AO196" s="22"/>
    </row>
    <row r="197" spans="1:52" s="25" customFormat="1" ht="34.5" customHeight="1">
      <c r="A197" s="22"/>
      <c r="B197" s="32"/>
      <c r="C197" s="30"/>
      <c r="D197" s="235" t="s">
        <v>64</v>
      </c>
      <c r="E197" s="172"/>
      <c r="F197" s="172"/>
      <c r="G197" s="172"/>
      <c r="H197" s="172"/>
      <c r="I197" s="172"/>
      <c r="J197" s="172"/>
      <c r="K197" s="172"/>
      <c r="L197" s="172"/>
      <c r="M197" s="172"/>
      <c r="N197" s="172"/>
      <c r="O197" s="172"/>
      <c r="P197" s="173"/>
      <c r="Q197" s="244"/>
      <c r="R197" s="245"/>
      <c r="S197" s="245"/>
      <c r="T197" s="245"/>
      <c r="U197" s="245"/>
      <c r="V197" s="245"/>
      <c r="W197" s="245"/>
      <c r="X197" s="245"/>
      <c r="Y197" s="245"/>
      <c r="Z197" s="245"/>
      <c r="AA197" s="245"/>
      <c r="AB197" s="241"/>
      <c r="AC197" s="241"/>
      <c r="AD197" s="242"/>
      <c r="AE197" s="126"/>
      <c r="AF197" s="127"/>
      <c r="AG197" s="127"/>
      <c r="AH197" s="127"/>
      <c r="AI197" s="127"/>
      <c r="AJ197" s="127"/>
      <c r="AK197" s="127"/>
      <c r="AL197" s="127"/>
      <c r="AM197" s="128"/>
      <c r="AN197" s="71"/>
      <c r="AO197" s="22"/>
      <c r="AZ197" s="63"/>
    </row>
    <row r="198" spans="1:41" s="25" customFormat="1" ht="18" customHeight="1">
      <c r="A198" s="22"/>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22"/>
      <c r="AL198" s="22"/>
      <c r="AM198" s="22"/>
      <c r="AN198" s="71"/>
      <c r="AO198" s="22"/>
    </row>
    <row r="199" spans="1:40" s="25" customFormat="1" ht="15" customHeight="1">
      <c r="A199" s="22"/>
      <c r="B199" s="22"/>
      <c r="C199" s="22" t="s">
        <v>0</v>
      </c>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71"/>
    </row>
    <row r="200" spans="1:40" s="25" customFormat="1" ht="15" customHeight="1">
      <c r="A200" s="22"/>
      <c r="B200" s="22"/>
      <c r="C200" s="37" t="s">
        <v>114</v>
      </c>
      <c r="D200" s="135" t="s">
        <v>66</v>
      </c>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39"/>
      <c r="AN200" s="75"/>
    </row>
    <row r="201" spans="1:40" s="25" customFormat="1" ht="30" customHeight="1">
      <c r="A201" s="22"/>
      <c r="B201" s="22"/>
      <c r="C201" s="38" t="s">
        <v>151</v>
      </c>
      <c r="D201" s="135" t="s">
        <v>67</v>
      </c>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39"/>
      <c r="AN201" s="75"/>
    </row>
    <row r="202" spans="1:40" s="25" customFormat="1" ht="30" customHeight="1">
      <c r="A202" s="22"/>
      <c r="B202" s="22"/>
      <c r="C202" s="38" t="s">
        <v>124</v>
      </c>
      <c r="D202" s="135" t="s">
        <v>68</v>
      </c>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39"/>
      <c r="AN202" s="75"/>
    </row>
    <row r="203" spans="1:40" s="25" customFormat="1" ht="15" customHeight="1">
      <c r="A203" s="22"/>
      <c r="B203" s="22"/>
      <c r="C203" s="38" t="s">
        <v>10</v>
      </c>
      <c r="D203" s="135" t="s">
        <v>69</v>
      </c>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39"/>
      <c r="AN203" s="75"/>
    </row>
    <row r="204" spans="1:41" s="25" customFormat="1" ht="30" customHeight="1">
      <c r="A204" s="22"/>
      <c r="B204" s="10"/>
      <c r="C204" s="38" t="s">
        <v>7</v>
      </c>
      <c r="D204" s="135" t="s">
        <v>70</v>
      </c>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39"/>
      <c r="AN204" s="71"/>
      <c r="AO204" s="22"/>
    </row>
    <row r="205" spans="1:41" s="25" customFormat="1" ht="18" customHeight="1">
      <c r="A205" s="22"/>
      <c r="B205" s="10"/>
      <c r="C205" s="38" t="s">
        <v>8</v>
      </c>
      <c r="D205" s="135" t="s">
        <v>71</v>
      </c>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39"/>
      <c r="AN205" s="71"/>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71"/>
      <c r="AO206" s="22"/>
    </row>
    <row r="207" spans="1:41" s="25" customFormat="1" ht="18" customHeight="1">
      <c r="A207" s="22"/>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22"/>
      <c r="AL207" s="22"/>
      <c r="AM207" s="22"/>
      <c r="AN207" s="71"/>
      <c r="AO207" s="22"/>
    </row>
    <row r="208" spans="1:41" s="25" customFormat="1" ht="24" customHeight="1">
      <c r="A208" s="22"/>
      <c r="B208" s="117" t="s">
        <v>354</v>
      </c>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22"/>
      <c r="AL208" s="22"/>
      <c r="AM208" s="22"/>
      <c r="AN208" s="71"/>
      <c r="AO208" s="22"/>
    </row>
    <row r="209" spans="1:41" s="25" customFormat="1" ht="24" customHeight="1">
      <c r="A209" s="22"/>
      <c r="B209" s="43"/>
      <c r="C209" s="44"/>
      <c r="D209" s="44"/>
      <c r="E209" s="54"/>
      <c r="F209" s="263" t="s">
        <v>239</v>
      </c>
      <c r="G209" s="264"/>
      <c r="H209" s="264"/>
      <c r="I209" s="264"/>
      <c r="J209" s="265"/>
      <c r="K209" s="370" t="s">
        <v>238</v>
      </c>
      <c r="L209" s="172"/>
      <c r="M209" s="172"/>
      <c r="N209" s="172"/>
      <c r="O209" s="172"/>
      <c r="P209" s="172"/>
      <c r="Q209" s="172"/>
      <c r="R209" s="172"/>
      <c r="S209" s="172"/>
      <c r="T209" s="172"/>
      <c r="U209" s="172"/>
      <c r="V209" s="172"/>
      <c r="W209" s="172"/>
      <c r="X209" s="172"/>
      <c r="Y209" s="172"/>
      <c r="Z209" s="172"/>
      <c r="AA209" s="172"/>
      <c r="AB209" s="172"/>
      <c r="AC209" s="172"/>
      <c r="AD209" s="172"/>
      <c r="AE209" s="173"/>
      <c r="AF209" s="263" t="s">
        <v>236</v>
      </c>
      <c r="AG209" s="191"/>
      <c r="AH209" s="191"/>
      <c r="AI209" s="192"/>
      <c r="AJ209" s="263" t="s">
        <v>237</v>
      </c>
      <c r="AK209" s="191"/>
      <c r="AL209" s="191"/>
      <c r="AM209" s="192"/>
      <c r="AN209" s="71"/>
      <c r="AO209" s="22"/>
    </row>
    <row r="210" spans="1:41" s="25" customFormat="1" ht="30" customHeight="1">
      <c r="A210" s="22"/>
      <c r="B210" s="33"/>
      <c r="C210" s="40"/>
      <c r="D210" s="40"/>
      <c r="E210" s="34"/>
      <c r="F210" s="266"/>
      <c r="G210" s="267"/>
      <c r="H210" s="267"/>
      <c r="I210" s="267"/>
      <c r="J210" s="268"/>
      <c r="K210" s="236" t="s">
        <v>95</v>
      </c>
      <c r="L210" s="237"/>
      <c r="M210" s="237"/>
      <c r="N210" s="238"/>
      <c r="O210" s="236" t="s">
        <v>96</v>
      </c>
      <c r="P210" s="237"/>
      <c r="Q210" s="237"/>
      <c r="R210" s="238"/>
      <c r="S210" s="236" t="s">
        <v>97</v>
      </c>
      <c r="T210" s="237"/>
      <c r="U210" s="237"/>
      <c r="V210" s="238"/>
      <c r="W210" s="236" t="s">
        <v>75</v>
      </c>
      <c r="X210" s="237"/>
      <c r="Y210" s="237"/>
      <c r="Z210" s="238"/>
      <c r="AA210" s="318" t="s">
        <v>6</v>
      </c>
      <c r="AB210" s="172"/>
      <c r="AC210" s="172"/>
      <c r="AD210" s="172"/>
      <c r="AE210" s="173"/>
      <c r="AF210" s="291"/>
      <c r="AG210" s="292"/>
      <c r="AH210" s="292"/>
      <c r="AI210" s="293"/>
      <c r="AJ210" s="291"/>
      <c r="AK210" s="292"/>
      <c r="AL210" s="292"/>
      <c r="AM210" s="293"/>
      <c r="AN210" s="71"/>
      <c r="AO210" s="22"/>
    </row>
    <row r="211" spans="1:41" s="25" customFormat="1" ht="12.75" customHeight="1">
      <c r="A211" s="22"/>
      <c r="B211" s="180" t="s">
        <v>72</v>
      </c>
      <c r="C211" s="181"/>
      <c r="D211" s="181"/>
      <c r="E211" s="182"/>
      <c r="F211" s="269"/>
      <c r="G211" s="270"/>
      <c r="H211" s="270"/>
      <c r="I211" s="270"/>
      <c r="J211" s="271"/>
      <c r="K211" s="256" t="str">
        <f>O211</f>
        <v>百万円</v>
      </c>
      <c r="L211" s="259"/>
      <c r="M211" s="259"/>
      <c r="N211" s="260"/>
      <c r="O211" s="256" t="str">
        <f>S211</f>
        <v>百万円</v>
      </c>
      <c r="P211" s="259"/>
      <c r="Q211" s="259"/>
      <c r="R211" s="260"/>
      <c r="S211" s="256" t="str">
        <f>W211</f>
        <v>百万円</v>
      </c>
      <c r="T211" s="259"/>
      <c r="U211" s="259"/>
      <c r="V211" s="260"/>
      <c r="W211" s="256" t="str">
        <f>AA211</f>
        <v>百万円</v>
      </c>
      <c r="X211" s="259"/>
      <c r="Y211" s="259"/>
      <c r="Z211" s="260"/>
      <c r="AA211" s="256" t="str">
        <f>AF211</f>
        <v>百万円</v>
      </c>
      <c r="AB211" s="259"/>
      <c r="AC211" s="259"/>
      <c r="AD211" s="259"/>
      <c r="AE211" s="260"/>
      <c r="AF211" s="256" t="str">
        <f>AJ211</f>
        <v>百万円</v>
      </c>
      <c r="AG211" s="259"/>
      <c r="AH211" s="259"/>
      <c r="AI211" s="260"/>
      <c r="AJ211" s="256" t="s">
        <v>258</v>
      </c>
      <c r="AK211" s="257"/>
      <c r="AL211" s="257"/>
      <c r="AM211" s="258"/>
      <c r="AN211" s="71"/>
      <c r="AO211" s="22"/>
    </row>
    <row r="212" spans="1:41" s="25" customFormat="1" ht="24" customHeight="1">
      <c r="A212" s="22"/>
      <c r="B212" s="183"/>
      <c r="C212" s="184"/>
      <c r="D212" s="184"/>
      <c r="E212" s="185"/>
      <c r="F212" s="272"/>
      <c r="G212" s="273"/>
      <c r="H212" s="273"/>
      <c r="I212" s="273"/>
      <c r="J212" s="274"/>
      <c r="K212" s="51"/>
      <c r="L212" s="261"/>
      <c r="M212" s="261"/>
      <c r="N212" s="55"/>
      <c r="O212" s="51"/>
      <c r="P212" s="261"/>
      <c r="Q212" s="261"/>
      <c r="R212" s="55"/>
      <c r="S212" s="51"/>
      <c r="T212" s="261"/>
      <c r="U212" s="261"/>
      <c r="V212" s="55"/>
      <c r="W212" s="51"/>
      <c r="X212" s="261"/>
      <c r="Y212" s="261"/>
      <c r="Z212" s="55"/>
      <c r="AA212" s="56"/>
      <c r="AB212" s="255">
        <f>SUM(X212)+SUM(T212)+SUM(P212)+SUM(L212)</f>
        <v>0</v>
      </c>
      <c r="AC212" s="255"/>
      <c r="AD212" s="255"/>
      <c r="AE212" s="57"/>
      <c r="AF212" s="51"/>
      <c r="AG212" s="261">
        <v>0</v>
      </c>
      <c r="AH212" s="261"/>
      <c r="AI212" s="55"/>
      <c r="AJ212" s="51"/>
      <c r="AK212" s="261">
        <v>0</v>
      </c>
      <c r="AL212" s="261"/>
      <c r="AM212" s="55"/>
      <c r="AN212" s="71"/>
      <c r="AO212" s="22"/>
    </row>
    <row r="213" spans="1:41" s="25" customFormat="1" ht="24" customHeight="1">
      <c r="A213" s="22"/>
      <c r="B213" s="186"/>
      <c r="C213" s="187"/>
      <c r="D213" s="187"/>
      <c r="E213" s="188"/>
      <c r="F213" s="275"/>
      <c r="G213" s="276"/>
      <c r="H213" s="276"/>
      <c r="I213" s="276"/>
      <c r="J213" s="277"/>
      <c r="K213" s="29" t="s">
        <v>135</v>
      </c>
      <c r="L213" s="221"/>
      <c r="M213" s="221"/>
      <c r="N213" s="31" t="s">
        <v>136</v>
      </c>
      <c r="O213" s="29" t="s">
        <v>135</v>
      </c>
      <c r="P213" s="221"/>
      <c r="Q213" s="221"/>
      <c r="R213" s="31" t="s">
        <v>136</v>
      </c>
      <c r="S213" s="29" t="s">
        <v>135</v>
      </c>
      <c r="T213" s="221"/>
      <c r="U213" s="221"/>
      <c r="V213" s="31" t="s">
        <v>136</v>
      </c>
      <c r="W213" s="29" t="s">
        <v>135</v>
      </c>
      <c r="X213" s="221"/>
      <c r="Y213" s="221"/>
      <c r="Z213" s="31" t="s">
        <v>136</v>
      </c>
      <c r="AA213" s="58" t="s">
        <v>135</v>
      </c>
      <c r="AB213" s="255">
        <f>SUM(X213)+SUM(T213)+SUM(P213)+SUM(L213)</f>
        <v>0</v>
      </c>
      <c r="AC213" s="255"/>
      <c r="AD213" s="255"/>
      <c r="AE213" s="59" t="s">
        <v>136</v>
      </c>
      <c r="AF213" s="29" t="s">
        <v>135</v>
      </c>
      <c r="AG213" s="221">
        <v>0</v>
      </c>
      <c r="AH213" s="221"/>
      <c r="AI213" s="31" t="s">
        <v>136</v>
      </c>
      <c r="AJ213" s="29" t="s">
        <v>135</v>
      </c>
      <c r="AK213" s="221">
        <v>0</v>
      </c>
      <c r="AL213" s="221"/>
      <c r="AM213" s="31" t="s">
        <v>136</v>
      </c>
      <c r="AN213" s="71"/>
      <c r="AO213" s="22"/>
    </row>
    <row r="214" spans="1:41" s="25" customFormat="1" ht="24" customHeight="1">
      <c r="A214" s="22"/>
      <c r="B214" s="180" t="s">
        <v>73</v>
      </c>
      <c r="C214" s="191"/>
      <c r="D214" s="191"/>
      <c r="E214" s="192"/>
      <c r="F214" s="269"/>
      <c r="G214" s="270"/>
      <c r="H214" s="270"/>
      <c r="I214" s="270"/>
      <c r="J214" s="271"/>
      <c r="K214" s="27"/>
      <c r="L214" s="222"/>
      <c r="M214" s="222"/>
      <c r="N214" s="28"/>
      <c r="O214" s="27"/>
      <c r="P214" s="222"/>
      <c r="Q214" s="222"/>
      <c r="R214" s="28"/>
      <c r="S214" s="27"/>
      <c r="T214" s="222"/>
      <c r="U214" s="222"/>
      <c r="V214" s="28"/>
      <c r="W214" s="27"/>
      <c r="X214" s="222"/>
      <c r="Y214" s="222"/>
      <c r="Z214" s="28"/>
      <c r="AA214" s="60"/>
      <c r="AB214" s="278">
        <f>SUM(X214)+SUM(T214)+SUM(P214)+SUM(L214)</f>
        <v>0</v>
      </c>
      <c r="AC214" s="278"/>
      <c r="AD214" s="278"/>
      <c r="AE214" s="61"/>
      <c r="AF214" s="27"/>
      <c r="AG214" s="222">
        <v>0</v>
      </c>
      <c r="AH214" s="222"/>
      <c r="AI214" s="28"/>
      <c r="AJ214" s="27"/>
      <c r="AK214" s="222">
        <v>0</v>
      </c>
      <c r="AL214" s="222"/>
      <c r="AM214" s="28"/>
      <c r="AN214" s="71"/>
      <c r="AO214" s="22"/>
    </row>
    <row r="215" spans="1:41" s="25" customFormat="1" ht="24" customHeight="1">
      <c r="A215" s="22"/>
      <c r="B215" s="291"/>
      <c r="C215" s="292"/>
      <c r="D215" s="292"/>
      <c r="E215" s="293"/>
      <c r="F215" s="275"/>
      <c r="G215" s="276"/>
      <c r="H215" s="276"/>
      <c r="I215" s="276"/>
      <c r="J215" s="277"/>
      <c r="K215" s="29" t="s">
        <v>152</v>
      </c>
      <c r="L215" s="221"/>
      <c r="M215" s="221"/>
      <c r="N215" s="31" t="s">
        <v>153</v>
      </c>
      <c r="O215" s="29" t="s">
        <v>152</v>
      </c>
      <c r="P215" s="221"/>
      <c r="Q215" s="221"/>
      <c r="R215" s="31" t="s">
        <v>153</v>
      </c>
      <c r="S215" s="29" t="s">
        <v>152</v>
      </c>
      <c r="T215" s="221"/>
      <c r="U215" s="221"/>
      <c r="V215" s="31" t="s">
        <v>153</v>
      </c>
      <c r="W215" s="29" t="s">
        <v>152</v>
      </c>
      <c r="X215" s="221"/>
      <c r="Y215" s="221"/>
      <c r="Z215" s="31" t="s">
        <v>153</v>
      </c>
      <c r="AA215" s="58" t="s">
        <v>152</v>
      </c>
      <c r="AB215" s="279">
        <f>SUM(X215)+SUM(T215)+SUM(P215)+SUM(L215)</f>
        <v>0</v>
      </c>
      <c r="AC215" s="279"/>
      <c r="AD215" s="279"/>
      <c r="AE215" s="59" t="s">
        <v>153</v>
      </c>
      <c r="AF215" s="29" t="s">
        <v>152</v>
      </c>
      <c r="AG215" s="221">
        <v>0</v>
      </c>
      <c r="AH215" s="221"/>
      <c r="AI215" s="31" t="s">
        <v>153</v>
      </c>
      <c r="AJ215" s="29" t="s">
        <v>152</v>
      </c>
      <c r="AK215" s="221">
        <v>0</v>
      </c>
      <c r="AL215" s="221"/>
      <c r="AM215" s="31" t="s">
        <v>153</v>
      </c>
      <c r="AN215" s="71"/>
      <c r="AO215" s="22"/>
    </row>
    <row r="216" spans="1:41" s="25" customFormat="1" ht="24" customHeight="1">
      <c r="A216" s="22"/>
      <c r="B216" s="180" t="s">
        <v>74</v>
      </c>
      <c r="C216" s="191"/>
      <c r="D216" s="191"/>
      <c r="E216" s="192"/>
      <c r="F216" s="269">
        <f>F214+F211</f>
        <v>0</v>
      </c>
      <c r="G216" s="270"/>
      <c r="H216" s="270"/>
      <c r="I216" s="270"/>
      <c r="J216" s="271"/>
      <c r="K216" s="27"/>
      <c r="L216" s="280">
        <f>SUM(L214)+SUM(L212)</f>
        <v>0</v>
      </c>
      <c r="M216" s="280"/>
      <c r="N216" s="28"/>
      <c r="O216" s="27"/>
      <c r="P216" s="280">
        <f>SUM(P214)+SUM(P212)</f>
        <v>0</v>
      </c>
      <c r="Q216" s="280"/>
      <c r="R216" s="28"/>
      <c r="S216" s="27"/>
      <c r="T216" s="280">
        <f>SUM(T214)+SUM(T212)</f>
        <v>0</v>
      </c>
      <c r="U216" s="280"/>
      <c r="V216" s="28"/>
      <c r="W216" s="27"/>
      <c r="X216" s="280">
        <f>SUM(X214)+SUM(X212)</f>
        <v>0</v>
      </c>
      <c r="Y216" s="280"/>
      <c r="Z216" s="28"/>
      <c r="AA216" s="60"/>
      <c r="AB216" s="278">
        <f>SUM(X216)+SUM(T216)+SUM(P216)+SUM(L216)</f>
        <v>0</v>
      </c>
      <c r="AC216" s="278"/>
      <c r="AD216" s="278"/>
      <c r="AE216" s="61"/>
      <c r="AF216" s="27"/>
      <c r="AG216" s="280">
        <f>SUM(AG214)+SUM(AG212)</f>
        <v>0</v>
      </c>
      <c r="AH216" s="280"/>
      <c r="AI216" s="28"/>
      <c r="AJ216" s="27"/>
      <c r="AK216" s="280">
        <f>SUM(AK212)+SUM(AK214)</f>
        <v>0</v>
      </c>
      <c r="AL216" s="280"/>
      <c r="AM216" s="28"/>
      <c r="AN216" s="71"/>
      <c r="AO216" s="22"/>
    </row>
    <row r="217" spans="1:41" s="25" customFormat="1" ht="24" customHeight="1">
      <c r="A217" s="22"/>
      <c r="B217" s="291"/>
      <c r="C217" s="292"/>
      <c r="D217" s="292"/>
      <c r="E217" s="293"/>
      <c r="F217" s="275"/>
      <c r="G217" s="276"/>
      <c r="H217" s="276"/>
      <c r="I217" s="276"/>
      <c r="J217" s="277"/>
      <c r="K217" s="29" t="s">
        <v>144</v>
      </c>
      <c r="L217" s="262">
        <f>SUM(L215)+SUM(L213)</f>
        <v>0</v>
      </c>
      <c r="M217" s="262"/>
      <c r="N217" s="31" t="s">
        <v>145</v>
      </c>
      <c r="O217" s="29" t="s">
        <v>144</v>
      </c>
      <c r="P217" s="262">
        <f>SUM(P215)+SUM(P213)</f>
        <v>0</v>
      </c>
      <c r="Q217" s="262"/>
      <c r="R217" s="31" t="s">
        <v>145</v>
      </c>
      <c r="S217" s="29" t="s">
        <v>144</v>
      </c>
      <c r="T217" s="262">
        <f>SUM(T215)+SUM(T213)</f>
        <v>0</v>
      </c>
      <c r="U217" s="262"/>
      <c r="V217" s="31" t="s">
        <v>145</v>
      </c>
      <c r="W217" s="29" t="s">
        <v>144</v>
      </c>
      <c r="X217" s="262">
        <f>SUM(X215)+SUM(X213)</f>
        <v>0</v>
      </c>
      <c r="Y217" s="262"/>
      <c r="Z217" s="31" t="s">
        <v>145</v>
      </c>
      <c r="AA217" s="58" t="s">
        <v>144</v>
      </c>
      <c r="AB217" s="279">
        <f>X217+T217+P217+L217</f>
        <v>0</v>
      </c>
      <c r="AC217" s="279"/>
      <c r="AD217" s="279"/>
      <c r="AE217" s="59" t="s">
        <v>145</v>
      </c>
      <c r="AF217" s="29" t="s">
        <v>144</v>
      </c>
      <c r="AG217" s="262">
        <f>SUM(AG215)+SUM(AG213)</f>
        <v>0</v>
      </c>
      <c r="AH217" s="262"/>
      <c r="AI217" s="31" t="s">
        <v>145</v>
      </c>
      <c r="AJ217" s="29" t="s">
        <v>144</v>
      </c>
      <c r="AK217" s="262">
        <f>SUM(AK213)+SUM(AK215)</f>
        <v>0</v>
      </c>
      <c r="AL217" s="262"/>
      <c r="AM217" s="31" t="s">
        <v>145</v>
      </c>
      <c r="AN217" s="71"/>
      <c r="AO217" s="22"/>
    </row>
    <row r="218" spans="1:41" s="25" customFormat="1" ht="18" customHeight="1">
      <c r="A218" s="22"/>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22"/>
      <c r="AL218" s="22"/>
      <c r="AM218" s="22"/>
      <c r="AN218" s="71"/>
      <c r="AO218" s="22"/>
    </row>
    <row r="219" spans="1:40" s="25" customFormat="1" ht="15" customHeight="1">
      <c r="A219" s="22"/>
      <c r="B219" s="22"/>
      <c r="C219" s="22" t="s">
        <v>0</v>
      </c>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71"/>
    </row>
    <row r="220" spans="1:40" s="25" customFormat="1" ht="37.5" customHeight="1">
      <c r="A220" s="22"/>
      <c r="B220" s="22"/>
      <c r="C220" s="37" t="s">
        <v>114</v>
      </c>
      <c r="D220" s="135" t="s">
        <v>98</v>
      </c>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39"/>
      <c r="AN220" s="75"/>
    </row>
    <row r="221" spans="1:41" s="25" customFormat="1" ht="18" customHeight="1">
      <c r="A221" s="22"/>
      <c r="B221" s="10"/>
      <c r="C221" s="37" t="s">
        <v>9</v>
      </c>
      <c r="D221" s="135" t="s">
        <v>77</v>
      </c>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39"/>
      <c r="AN221" s="71"/>
      <c r="AO221" s="22"/>
    </row>
    <row r="222" spans="1:41" s="25" customFormat="1" ht="51.75" customHeight="1">
      <c r="A222" s="22"/>
      <c r="B222" s="10"/>
      <c r="C222" s="37" t="s">
        <v>76</v>
      </c>
      <c r="D222" s="135" t="s">
        <v>363</v>
      </c>
      <c r="E222" s="282"/>
      <c r="F222" s="282"/>
      <c r="G222" s="282"/>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39"/>
      <c r="AN222" s="71"/>
      <c r="AO222" s="22"/>
    </row>
    <row r="223" spans="1:41" s="25" customFormat="1" ht="40.5" customHeight="1">
      <c r="A223" s="22"/>
      <c r="B223" s="10"/>
      <c r="C223" s="37" t="s">
        <v>10</v>
      </c>
      <c r="D223" s="135" t="s">
        <v>99</v>
      </c>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39"/>
      <c r="AN223" s="71"/>
      <c r="AO223" s="22"/>
    </row>
    <row r="224" spans="1:41" s="25" customFormat="1" ht="30" customHeight="1">
      <c r="A224" s="22"/>
      <c r="B224" s="10"/>
      <c r="C224" s="37" t="s">
        <v>7</v>
      </c>
      <c r="D224" s="135" t="s">
        <v>364</v>
      </c>
      <c r="E224" s="282"/>
      <c r="F224" s="282"/>
      <c r="G224" s="282"/>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39"/>
      <c r="AN224" s="71"/>
      <c r="AO224" s="22"/>
    </row>
    <row r="225" spans="1:41" s="25" customFormat="1" ht="12" customHeight="1">
      <c r="A225" s="22"/>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22"/>
      <c r="AL225" s="22"/>
      <c r="AM225" s="22"/>
      <c r="AN225" s="71"/>
      <c r="AO225" s="2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71"/>
      <c r="AO226" s="22"/>
    </row>
    <row r="227" spans="1:41" s="25" customFormat="1" ht="24" customHeight="1">
      <c r="A227" s="22"/>
      <c r="B227" s="117" t="s">
        <v>355</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22"/>
      <c r="AL227" s="22"/>
      <c r="AM227" s="22"/>
      <c r="AN227" s="71"/>
      <c r="AO227" s="22"/>
    </row>
    <row r="228" spans="1:40" s="25" customFormat="1" ht="18" customHeight="1">
      <c r="A228" s="22"/>
      <c r="B228" s="361"/>
      <c r="C228" s="362"/>
      <c r="D228" s="362"/>
      <c r="E228" s="362"/>
      <c r="F228" s="362"/>
      <c r="G228" s="362"/>
      <c r="H228" s="362"/>
      <c r="I228" s="362"/>
      <c r="J228" s="362"/>
      <c r="K228" s="362"/>
      <c r="L228" s="362"/>
      <c r="M228" s="362"/>
      <c r="N228" s="362"/>
      <c r="O228" s="362"/>
      <c r="P228" s="362"/>
      <c r="Q228" s="362"/>
      <c r="R228" s="362"/>
      <c r="S228" s="362"/>
      <c r="T228" s="362"/>
      <c r="U228" s="362"/>
      <c r="V228" s="362"/>
      <c r="W228" s="362"/>
      <c r="X228" s="362"/>
      <c r="Y228" s="362"/>
      <c r="Z228" s="362"/>
      <c r="AA228" s="362"/>
      <c r="AB228" s="362"/>
      <c r="AC228" s="362"/>
      <c r="AD228" s="362"/>
      <c r="AE228" s="362"/>
      <c r="AF228" s="362"/>
      <c r="AG228" s="362"/>
      <c r="AH228" s="362"/>
      <c r="AI228" s="362"/>
      <c r="AJ228" s="362"/>
      <c r="AK228" s="362"/>
      <c r="AL228" s="362"/>
      <c r="AM228" s="363"/>
      <c r="AN228" s="71"/>
    </row>
    <row r="229" spans="1:40" s="25" customFormat="1" ht="18" customHeight="1">
      <c r="A229" s="22"/>
      <c r="B229" s="364"/>
      <c r="C229" s="365"/>
      <c r="D229" s="365"/>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5"/>
      <c r="AA229" s="365"/>
      <c r="AB229" s="365"/>
      <c r="AC229" s="365"/>
      <c r="AD229" s="365"/>
      <c r="AE229" s="365"/>
      <c r="AF229" s="365"/>
      <c r="AG229" s="365"/>
      <c r="AH229" s="365"/>
      <c r="AI229" s="365"/>
      <c r="AJ229" s="365"/>
      <c r="AK229" s="365"/>
      <c r="AL229" s="365"/>
      <c r="AM229" s="366"/>
      <c r="AN229" s="71"/>
    </row>
    <row r="230" spans="1:40" s="25" customFormat="1" ht="18" customHeight="1">
      <c r="A230" s="22"/>
      <c r="B230" s="367"/>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8"/>
      <c r="AL230" s="368"/>
      <c r="AM230" s="369"/>
      <c r="AN230" s="71"/>
    </row>
    <row r="231" spans="1:41" s="25" customFormat="1" ht="18" customHeight="1">
      <c r="A231" s="22"/>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22"/>
      <c r="AL231" s="22"/>
      <c r="AM231" s="22"/>
      <c r="AN231" s="71"/>
      <c r="AO231" s="22"/>
    </row>
    <row r="232" spans="1:40" s="25" customFormat="1" ht="15" customHeight="1">
      <c r="A232" s="22"/>
      <c r="B232" s="22"/>
      <c r="C232" s="22" t="s">
        <v>0</v>
      </c>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71"/>
    </row>
    <row r="233" spans="1:40" s="25" customFormat="1" ht="34.5" customHeight="1">
      <c r="A233" s="22"/>
      <c r="B233" s="22"/>
      <c r="C233" s="37"/>
      <c r="D233" s="135" t="s">
        <v>78</v>
      </c>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39"/>
      <c r="AN233" s="75"/>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71"/>
      <c r="AO234" s="22"/>
    </row>
    <row r="235" spans="1:41" s="25" customFormat="1" ht="24" customHeight="1">
      <c r="A235" s="22"/>
      <c r="B235" s="117" t="s">
        <v>356</v>
      </c>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71"/>
      <c r="AO235" s="22"/>
    </row>
    <row r="236" spans="1:41" s="25" customFormat="1" ht="18" customHeight="1">
      <c r="A236" s="22"/>
      <c r="B236" s="361"/>
      <c r="C236" s="362"/>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2"/>
      <c r="AD236" s="362"/>
      <c r="AE236" s="362"/>
      <c r="AF236" s="362"/>
      <c r="AG236" s="362"/>
      <c r="AH236" s="362"/>
      <c r="AI236" s="362"/>
      <c r="AJ236" s="362"/>
      <c r="AK236" s="362"/>
      <c r="AL236" s="362"/>
      <c r="AM236" s="363"/>
      <c r="AN236" s="71"/>
      <c r="AO236" s="22"/>
    </row>
    <row r="237" spans="1:41" s="25" customFormat="1" ht="18" customHeight="1">
      <c r="A237" s="22"/>
      <c r="B237" s="364"/>
      <c r="C237" s="365"/>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5"/>
      <c r="AD237" s="365"/>
      <c r="AE237" s="365"/>
      <c r="AF237" s="365"/>
      <c r="AG237" s="365"/>
      <c r="AH237" s="365"/>
      <c r="AI237" s="365"/>
      <c r="AJ237" s="365"/>
      <c r="AK237" s="365"/>
      <c r="AL237" s="365"/>
      <c r="AM237" s="366"/>
      <c r="AN237" s="71"/>
      <c r="AO237" s="22"/>
    </row>
    <row r="238" spans="1:41" s="25" customFormat="1" ht="18" customHeight="1">
      <c r="A238" s="22"/>
      <c r="B238" s="364"/>
      <c r="C238" s="365"/>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5"/>
      <c r="AE238" s="365"/>
      <c r="AF238" s="365"/>
      <c r="AG238" s="365"/>
      <c r="AH238" s="365"/>
      <c r="AI238" s="365"/>
      <c r="AJ238" s="365"/>
      <c r="AK238" s="365"/>
      <c r="AL238" s="365"/>
      <c r="AM238" s="366"/>
      <c r="AN238" s="71"/>
      <c r="AO238" s="22"/>
    </row>
    <row r="239" spans="1:41" s="25" customFormat="1" ht="18" customHeight="1">
      <c r="A239" s="22"/>
      <c r="B239" s="364"/>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5"/>
      <c r="AJ239" s="365"/>
      <c r="AK239" s="365"/>
      <c r="AL239" s="365"/>
      <c r="AM239" s="366"/>
      <c r="AN239" s="71"/>
      <c r="AO239" s="22"/>
    </row>
    <row r="240" spans="1:41" s="25" customFormat="1" ht="18" customHeight="1">
      <c r="A240" s="22"/>
      <c r="B240" s="364"/>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F240" s="365"/>
      <c r="AG240" s="365"/>
      <c r="AH240" s="365"/>
      <c r="AI240" s="365"/>
      <c r="AJ240" s="365"/>
      <c r="AK240" s="365"/>
      <c r="AL240" s="365"/>
      <c r="AM240" s="366"/>
      <c r="AN240" s="71"/>
      <c r="AO240" s="22"/>
    </row>
    <row r="241" spans="1:41" s="25" customFormat="1" ht="18" customHeight="1">
      <c r="A241" s="22"/>
      <c r="B241" s="364"/>
      <c r="C241" s="365"/>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5"/>
      <c r="AA241" s="365"/>
      <c r="AB241" s="365"/>
      <c r="AC241" s="365"/>
      <c r="AD241" s="365"/>
      <c r="AE241" s="365"/>
      <c r="AF241" s="365"/>
      <c r="AG241" s="365"/>
      <c r="AH241" s="365"/>
      <c r="AI241" s="365"/>
      <c r="AJ241" s="365"/>
      <c r="AK241" s="365"/>
      <c r="AL241" s="365"/>
      <c r="AM241" s="366"/>
      <c r="AN241" s="71"/>
      <c r="AO241" s="22"/>
    </row>
    <row r="242" spans="1:41" s="25" customFormat="1" ht="18" customHeight="1">
      <c r="A242" s="22"/>
      <c r="B242" s="364"/>
      <c r="C242" s="365"/>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5"/>
      <c r="AA242" s="365"/>
      <c r="AB242" s="365"/>
      <c r="AC242" s="365"/>
      <c r="AD242" s="365"/>
      <c r="AE242" s="365"/>
      <c r="AF242" s="365"/>
      <c r="AG242" s="365"/>
      <c r="AH242" s="365"/>
      <c r="AI242" s="365"/>
      <c r="AJ242" s="365"/>
      <c r="AK242" s="365"/>
      <c r="AL242" s="365"/>
      <c r="AM242" s="366"/>
      <c r="AN242" s="71"/>
      <c r="AO242" s="22"/>
    </row>
    <row r="243" spans="1:41" s="25" customFormat="1" ht="18" customHeight="1">
      <c r="A243" s="22"/>
      <c r="B243" s="367"/>
      <c r="C243" s="368"/>
      <c r="D243" s="368"/>
      <c r="E243" s="368"/>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8"/>
      <c r="AJ243" s="368"/>
      <c r="AK243" s="368"/>
      <c r="AL243" s="368"/>
      <c r="AM243" s="369"/>
      <c r="AN243" s="71"/>
      <c r="AO243" s="22"/>
    </row>
    <row r="244" spans="1:41" s="25" customFormat="1" ht="18" customHeight="1">
      <c r="A244" s="22"/>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22"/>
      <c r="AL244" s="22"/>
      <c r="AM244" s="22"/>
      <c r="AN244" s="71"/>
      <c r="AO244" s="22"/>
    </row>
    <row r="245" spans="1:40" s="25" customFormat="1" ht="15" customHeight="1">
      <c r="A245" s="22"/>
      <c r="B245" s="22"/>
      <c r="C245" s="22" t="s">
        <v>0</v>
      </c>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71"/>
    </row>
    <row r="246" spans="1:40" s="25" customFormat="1" ht="30" customHeight="1">
      <c r="A246" s="22"/>
      <c r="B246" s="22"/>
      <c r="C246" s="37" t="s">
        <v>114</v>
      </c>
      <c r="D246" s="135" t="s">
        <v>79</v>
      </c>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39"/>
      <c r="AN246" s="75"/>
    </row>
    <row r="247" spans="1:41" s="25" customFormat="1" ht="18" customHeight="1">
      <c r="A247" s="22"/>
      <c r="B247" s="10"/>
      <c r="C247" s="37" t="s">
        <v>9</v>
      </c>
      <c r="D247" s="135" t="s">
        <v>80</v>
      </c>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39"/>
      <c r="AN247" s="71"/>
      <c r="AO247" s="22"/>
    </row>
    <row r="248" spans="1:41" s="25" customFormat="1" ht="18" customHeight="1">
      <c r="A248" s="22"/>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22"/>
      <c r="AL248" s="22"/>
      <c r="AM248" s="22"/>
      <c r="AN248" s="71"/>
      <c r="AO248" s="22"/>
    </row>
    <row r="249" spans="1:41" s="25" customFormat="1" ht="18" customHeight="1">
      <c r="A249" s="22"/>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22"/>
      <c r="AL249" s="22"/>
      <c r="AM249" s="22"/>
      <c r="AN249" s="71"/>
      <c r="AO249" s="22"/>
    </row>
    <row r="250" spans="1:41" s="25" customFormat="1" ht="24" customHeight="1">
      <c r="A250" s="22"/>
      <c r="B250" s="117" t="s">
        <v>357</v>
      </c>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22"/>
      <c r="AL250" s="22"/>
      <c r="AM250" s="22"/>
      <c r="AN250" s="71"/>
      <c r="AO250" s="22"/>
    </row>
    <row r="251" spans="1:41" s="25" customFormat="1" ht="18" customHeight="1">
      <c r="A251" s="22"/>
      <c r="B251" s="361"/>
      <c r="C251" s="362"/>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3"/>
      <c r="AN251" s="71"/>
      <c r="AO251" s="22"/>
    </row>
    <row r="252" spans="1:41" s="25" customFormat="1" ht="18" customHeight="1">
      <c r="A252" s="22"/>
      <c r="B252" s="364"/>
      <c r="C252" s="365"/>
      <c r="D252" s="365"/>
      <c r="E252" s="365"/>
      <c r="F252" s="365"/>
      <c r="G252" s="365"/>
      <c r="H252" s="365"/>
      <c r="I252" s="365"/>
      <c r="J252" s="365"/>
      <c r="K252" s="365"/>
      <c r="L252" s="365"/>
      <c r="M252" s="365"/>
      <c r="N252" s="365"/>
      <c r="O252" s="365"/>
      <c r="P252" s="365"/>
      <c r="Q252" s="365"/>
      <c r="R252" s="365"/>
      <c r="S252" s="365"/>
      <c r="T252" s="365"/>
      <c r="U252" s="365"/>
      <c r="V252" s="365"/>
      <c r="W252" s="365"/>
      <c r="X252" s="365"/>
      <c r="Y252" s="365"/>
      <c r="Z252" s="365"/>
      <c r="AA252" s="365"/>
      <c r="AB252" s="365"/>
      <c r="AC252" s="365"/>
      <c r="AD252" s="365"/>
      <c r="AE252" s="365"/>
      <c r="AF252" s="365"/>
      <c r="AG252" s="365"/>
      <c r="AH252" s="365"/>
      <c r="AI252" s="365"/>
      <c r="AJ252" s="365"/>
      <c r="AK252" s="365"/>
      <c r="AL252" s="365"/>
      <c r="AM252" s="366"/>
      <c r="AN252" s="71"/>
      <c r="AO252" s="22"/>
    </row>
    <row r="253" spans="1:41" s="25" customFormat="1" ht="18" customHeight="1">
      <c r="A253" s="22"/>
      <c r="B253" s="364"/>
      <c r="C253" s="365"/>
      <c r="D253" s="365"/>
      <c r="E253" s="365"/>
      <c r="F253" s="365"/>
      <c r="G253" s="365"/>
      <c r="H253" s="365"/>
      <c r="I253" s="365"/>
      <c r="J253" s="365"/>
      <c r="K253" s="365"/>
      <c r="L253" s="365"/>
      <c r="M253" s="365"/>
      <c r="N253" s="365"/>
      <c r="O253" s="365"/>
      <c r="P253" s="365"/>
      <c r="Q253" s="365"/>
      <c r="R253" s="365"/>
      <c r="S253" s="365"/>
      <c r="T253" s="365"/>
      <c r="U253" s="365"/>
      <c r="V253" s="365"/>
      <c r="W253" s="365"/>
      <c r="X253" s="365"/>
      <c r="Y253" s="365"/>
      <c r="Z253" s="365"/>
      <c r="AA253" s="365"/>
      <c r="AB253" s="365"/>
      <c r="AC253" s="365"/>
      <c r="AD253" s="365"/>
      <c r="AE253" s="365"/>
      <c r="AF253" s="365"/>
      <c r="AG253" s="365"/>
      <c r="AH253" s="365"/>
      <c r="AI253" s="365"/>
      <c r="AJ253" s="365"/>
      <c r="AK253" s="365"/>
      <c r="AL253" s="365"/>
      <c r="AM253" s="366"/>
      <c r="AN253" s="71"/>
      <c r="AO253" s="22"/>
    </row>
    <row r="254" spans="1:41" s="25" customFormat="1" ht="18" customHeight="1">
      <c r="A254" s="22"/>
      <c r="B254" s="364"/>
      <c r="C254" s="365"/>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E254" s="365"/>
      <c r="AF254" s="365"/>
      <c r="AG254" s="365"/>
      <c r="AH254" s="365"/>
      <c r="AI254" s="365"/>
      <c r="AJ254" s="365"/>
      <c r="AK254" s="365"/>
      <c r="AL254" s="365"/>
      <c r="AM254" s="366"/>
      <c r="AN254" s="71"/>
      <c r="AO254" s="22"/>
    </row>
    <row r="255" spans="1:41" s="25" customFormat="1" ht="18" customHeight="1">
      <c r="A255" s="22"/>
      <c r="B255" s="364"/>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6"/>
      <c r="AN255" s="71"/>
      <c r="AO255" s="22"/>
    </row>
    <row r="256" spans="1:41" s="25" customFormat="1" ht="18" customHeight="1">
      <c r="A256" s="22"/>
      <c r="B256" s="364"/>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6"/>
      <c r="AN256" s="71"/>
      <c r="AO256" s="22"/>
    </row>
    <row r="257" spans="1:41" s="25" customFormat="1" ht="18" customHeight="1">
      <c r="A257" s="22"/>
      <c r="B257" s="364"/>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6"/>
      <c r="AN257" s="71"/>
      <c r="AO257" s="22"/>
    </row>
    <row r="258" spans="1:41" s="25" customFormat="1" ht="18" customHeight="1">
      <c r="A258" s="22"/>
      <c r="B258" s="367"/>
      <c r="C258" s="368"/>
      <c r="D258" s="368"/>
      <c r="E258" s="368"/>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8"/>
      <c r="AD258" s="368"/>
      <c r="AE258" s="368"/>
      <c r="AF258" s="368"/>
      <c r="AG258" s="368"/>
      <c r="AH258" s="368"/>
      <c r="AI258" s="368"/>
      <c r="AJ258" s="368"/>
      <c r="AK258" s="368"/>
      <c r="AL258" s="368"/>
      <c r="AM258" s="369"/>
      <c r="AN258" s="71"/>
      <c r="AO258" s="22"/>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7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71"/>
    </row>
    <row r="261" spans="1:40" s="25" customFormat="1" ht="15" customHeight="1">
      <c r="A261" s="22"/>
      <c r="B261" s="22"/>
      <c r="C261" s="37" t="s">
        <v>114</v>
      </c>
      <c r="D261" s="135" t="s">
        <v>81</v>
      </c>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c r="AL261" s="159"/>
      <c r="AM261" s="39"/>
      <c r="AN261" s="75"/>
    </row>
    <row r="262" spans="1:41" s="25" customFormat="1" ht="18" customHeight="1">
      <c r="A262" s="22"/>
      <c r="B262" s="10"/>
      <c r="C262" s="37" t="s">
        <v>9</v>
      </c>
      <c r="D262" s="135" t="s">
        <v>82</v>
      </c>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39"/>
      <c r="AN262" s="71"/>
      <c r="AO262" s="22"/>
    </row>
    <row r="263" spans="1:41" s="25" customFormat="1" ht="18" customHeight="1">
      <c r="A263" s="22"/>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71"/>
      <c r="AO263" s="22"/>
    </row>
    <row r="264" spans="1:41" s="25" customFormat="1" ht="18" customHeight="1">
      <c r="A264" s="22"/>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22"/>
      <c r="AL264" s="22"/>
      <c r="AM264" s="22"/>
      <c r="AN264" s="71"/>
      <c r="AO264" s="22"/>
    </row>
    <row r="265" spans="1:41" s="25" customFormat="1" ht="24" customHeight="1">
      <c r="A265" s="22"/>
      <c r="B265" s="117" t="s">
        <v>358</v>
      </c>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22"/>
      <c r="AL265" s="22"/>
      <c r="AM265" s="22"/>
      <c r="AN265" s="71"/>
      <c r="AO265" s="22"/>
    </row>
    <row r="266" spans="1:41" s="25" customFormat="1" ht="18" customHeight="1">
      <c r="A266" s="22"/>
      <c r="B266" s="361"/>
      <c r="C266" s="362"/>
      <c r="D266" s="362"/>
      <c r="E266" s="362"/>
      <c r="F266" s="362"/>
      <c r="G266" s="362"/>
      <c r="H266" s="362"/>
      <c r="I266" s="362"/>
      <c r="J266" s="362"/>
      <c r="K266" s="362"/>
      <c r="L266" s="362"/>
      <c r="M266" s="362"/>
      <c r="N266" s="362"/>
      <c r="O266" s="362"/>
      <c r="P266" s="362"/>
      <c r="Q266" s="362"/>
      <c r="R266" s="362"/>
      <c r="S266" s="362"/>
      <c r="T266" s="362"/>
      <c r="U266" s="362"/>
      <c r="V266" s="362"/>
      <c r="W266" s="362"/>
      <c r="X266" s="362"/>
      <c r="Y266" s="362"/>
      <c r="Z266" s="362"/>
      <c r="AA266" s="362"/>
      <c r="AB266" s="362"/>
      <c r="AC266" s="362"/>
      <c r="AD266" s="362"/>
      <c r="AE266" s="362"/>
      <c r="AF266" s="362"/>
      <c r="AG266" s="362"/>
      <c r="AH266" s="362"/>
      <c r="AI266" s="362"/>
      <c r="AJ266" s="362"/>
      <c r="AK266" s="362"/>
      <c r="AL266" s="362"/>
      <c r="AM266" s="363"/>
      <c r="AN266" s="71"/>
      <c r="AO266" s="22"/>
    </row>
    <row r="267" spans="1:41" s="25" customFormat="1" ht="18" customHeight="1">
      <c r="A267" s="22"/>
      <c r="B267" s="364"/>
      <c r="C267" s="365"/>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c r="AA267" s="365"/>
      <c r="AB267" s="365"/>
      <c r="AC267" s="365"/>
      <c r="AD267" s="365"/>
      <c r="AE267" s="365"/>
      <c r="AF267" s="365"/>
      <c r="AG267" s="365"/>
      <c r="AH267" s="365"/>
      <c r="AI267" s="365"/>
      <c r="AJ267" s="365"/>
      <c r="AK267" s="365"/>
      <c r="AL267" s="365"/>
      <c r="AM267" s="366"/>
      <c r="AN267" s="71"/>
      <c r="AO267" s="22"/>
    </row>
    <row r="268" spans="1:41" s="25" customFormat="1" ht="18" customHeight="1">
      <c r="A268" s="22"/>
      <c r="B268" s="364"/>
      <c r="C268" s="365"/>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365"/>
      <c r="AL268" s="365"/>
      <c r="AM268" s="366"/>
      <c r="AN268" s="71"/>
      <c r="AO268" s="22"/>
    </row>
    <row r="269" spans="1:41" s="25" customFormat="1" ht="18" customHeight="1">
      <c r="A269" s="22"/>
      <c r="B269" s="364"/>
      <c r="C269" s="365"/>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c r="AA269" s="365"/>
      <c r="AB269" s="365"/>
      <c r="AC269" s="365"/>
      <c r="AD269" s="365"/>
      <c r="AE269" s="365"/>
      <c r="AF269" s="365"/>
      <c r="AG269" s="365"/>
      <c r="AH269" s="365"/>
      <c r="AI269" s="365"/>
      <c r="AJ269" s="365"/>
      <c r="AK269" s="365"/>
      <c r="AL269" s="365"/>
      <c r="AM269" s="366"/>
      <c r="AN269" s="71"/>
      <c r="AO269" s="22"/>
    </row>
    <row r="270" spans="1:41" s="25" customFormat="1" ht="18" customHeight="1">
      <c r="A270" s="22"/>
      <c r="B270" s="364"/>
      <c r="C270" s="365"/>
      <c r="D270" s="365"/>
      <c r="E270" s="365"/>
      <c r="F270" s="365"/>
      <c r="G270" s="365"/>
      <c r="H270" s="365"/>
      <c r="I270" s="365"/>
      <c r="J270" s="365"/>
      <c r="K270" s="365"/>
      <c r="L270" s="365"/>
      <c r="M270" s="365"/>
      <c r="N270" s="365"/>
      <c r="O270" s="365"/>
      <c r="P270" s="365"/>
      <c r="Q270" s="365"/>
      <c r="R270" s="365"/>
      <c r="S270" s="365"/>
      <c r="T270" s="365"/>
      <c r="U270" s="365"/>
      <c r="V270" s="365"/>
      <c r="W270" s="365"/>
      <c r="X270" s="365"/>
      <c r="Y270" s="365"/>
      <c r="Z270" s="365"/>
      <c r="AA270" s="365"/>
      <c r="AB270" s="365"/>
      <c r="AC270" s="365"/>
      <c r="AD270" s="365"/>
      <c r="AE270" s="365"/>
      <c r="AF270" s="365"/>
      <c r="AG270" s="365"/>
      <c r="AH270" s="365"/>
      <c r="AI270" s="365"/>
      <c r="AJ270" s="365"/>
      <c r="AK270" s="365"/>
      <c r="AL270" s="365"/>
      <c r="AM270" s="366"/>
      <c r="AN270" s="71"/>
      <c r="AO270" s="22"/>
    </row>
    <row r="271" spans="1:41" s="25" customFormat="1" ht="18" customHeight="1">
      <c r="A271" s="22"/>
      <c r="B271" s="364"/>
      <c r="C271" s="365"/>
      <c r="D271" s="365"/>
      <c r="E271" s="365"/>
      <c r="F271" s="365"/>
      <c r="G271" s="365"/>
      <c r="H271" s="365"/>
      <c r="I271" s="365"/>
      <c r="J271" s="365"/>
      <c r="K271" s="365"/>
      <c r="L271" s="365"/>
      <c r="M271" s="365"/>
      <c r="N271" s="365"/>
      <c r="O271" s="365"/>
      <c r="P271" s="365"/>
      <c r="Q271" s="365"/>
      <c r="R271" s="365"/>
      <c r="S271" s="365"/>
      <c r="T271" s="365"/>
      <c r="U271" s="365"/>
      <c r="V271" s="365"/>
      <c r="W271" s="365"/>
      <c r="X271" s="365"/>
      <c r="Y271" s="365"/>
      <c r="Z271" s="365"/>
      <c r="AA271" s="365"/>
      <c r="AB271" s="365"/>
      <c r="AC271" s="365"/>
      <c r="AD271" s="365"/>
      <c r="AE271" s="365"/>
      <c r="AF271" s="365"/>
      <c r="AG271" s="365"/>
      <c r="AH271" s="365"/>
      <c r="AI271" s="365"/>
      <c r="AJ271" s="365"/>
      <c r="AK271" s="365"/>
      <c r="AL271" s="365"/>
      <c r="AM271" s="366"/>
      <c r="AN271" s="71"/>
      <c r="AO271" s="22"/>
    </row>
    <row r="272" spans="1:41" s="25" customFormat="1" ht="18" customHeight="1">
      <c r="A272" s="22"/>
      <c r="B272" s="364"/>
      <c r="C272" s="365"/>
      <c r="D272" s="365"/>
      <c r="E272" s="365"/>
      <c r="F272" s="365"/>
      <c r="G272" s="365"/>
      <c r="H272" s="365"/>
      <c r="I272" s="365"/>
      <c r="J272" s="365"/>
      <c r="K272" s="365"/>
      <c r="L272" s="365"/>
      <c r="M272" s="365"/>
      <c r="N272" s="365"/>
      <c r="O272" s="365"/>
      <c r="P272" s="365"/>
      <c r="Q272" s="365"/>
      <c r="R272" s="365"/>
      <c r="S272" s="365"/>
      <c r="T272" s="365"/>
      <c r="U272" s="365"/>
      <c r="V272" s="365"/>
      <c r="W272" s="365"/>
      <c r="X272" s="365"/>
      <c r="Y272" s="365"/>
      <c r="Z272" s="365"/>
      <c r="AA272" s="365"/>
      <c r="AB272" s="365"/>
      <c r="AC272" s="365"/>
      <c r="AD272" s="365"/>
      <c r="AE272" s="365"/>
      <c r="AF272" s="365"/>
      <c r="AG272" s="365"/>
      <c r="AH272" s="365"/>
      <c r="AI272" s="365"/>
      <c r="AJ272" s="365"/>
      <c r="AK272" s="365"/>
      <c r="AL272" s="365"/>
      <c r="AM272" s="366"/>
      <c r="AN272" s="71"/>
      <c r="AO272" s="22"/>
    </row>
    <row r="273" spans="1:41" s="25" customFormat="1" ht="18" customHeight="1">
      <c r="A273" s="22"/>
      <c r="B273" s="364"/>
      <c r="C273" s="365"/>
      <c r="D273" s="365"/>
      <c r="E273" s="365"/>
      <c r="F273" s="365"/>
      <c r="G273" s="365"/>
      <c r="H273" s="365"/>
      <c r="I273" s="365"/>
      <c r="J273" s="365"/>
      <c r="K273" s="365"/>
      <c r="L273" s="365"/>
      <c r="M273" s="365"/>
      <c r="N273" s="365"/>
      <c r="O273" s="365"/>
      <c r="P273" s="365"/>
      <c r="Q273" s="365"/>
      <c r="R273" s="365"/>
      <c r="S273" s="365"/>
      <c r="T273" s="365"/>
      <c r="U273" s="365"/>
      <c r="V273" s="365"/>
      <c r="W273" s="365"/>
      <c r="X273" s="365"/>
      <c r="Y273" s="365"/>
      <c r="Z273" s="365"/>
      <c r="AA273" s="365"/>
      <c r="AB273" s="365"/>
      <c r="AC273" s="365"/>
      <c r="AD273" s="365"/>
      <c r="AE273" s="365"/>
      <c r="AF273" s="365"/>
      <c r="AG273" s="365"/>
      <c r="AH273" s="365"/>
      <c r="AI273" s="365"/>
      <c r="AJ273" s="365"/>
      <c r="AK273" s="365"/>
      <c r="AL273" s="365"/>
      <c r="AM273" s="366"/>
      <c r="AN273" s="71"/>
      <c r="AO273" s="22"/>
    </row>
    <row r="274" spans="1:41" s="25" customFormat="1" ht="18" customHeight="1">
      <c r="A274" s="22"/>
      <c r="B274" s="364"/>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c r="AE274" s="365"/>
      <c r="AF274" s="365"/>
      <c r="AG274" s="365"/>
      <c r="AH274" s="365"/>
      <c r="AI274" s="365"/>
      <c r="AJ274" s="365"/>
      <c r="AK274" s="365"/>
      <c r="AL274" s="365"/>
      <c r="AM274" s="366"/>
      <c r="AN274" s="71"/>
      <c r="AO274" s="22"/>
    </row>
    <row r="275" spans="1:41" s="25" customFormat="1" ht="18" customHeight="1">
      <c r="A275" s="22"/>
      <c r="B275" s="367"/>
      <c r="C275" s="368"/>
      <c r="D275" s="368"/>
      <c r="E275" s="368"/>
      <c r="F275" s="368"/>
      <c r="G275" s="368"/>
      <c r="H275" s="368"/>
      <c r="I275" s="368"/>
      <c r="J275" s="368"/>
      <c r="K275" s="368"/>
      <c r="L275" s="368"/>
      <c r="M275" s="368"/>
      <c r="N275" s="368"/>
      <c r="O275" s="368"/>
      <c r="P275" s="368"/>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9"/>
      <c r="AN275" s="7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71"/>
      <c r="AO276" s="22"/>
    </row>
    <row r="277" spans="1:40" s="25" customFormat="1" ht="15" customHeight="1">
      <c r="A277" s="22"/>
      <c r="B277" s="22"/>
      <c r="C277" s="22" t="s">
        <v>0</v>
      </c>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71"/>
    </row>
    <row r="278" spans="1:40" s="25" customFormat="1" ht="39" customHeight="1">
      <c r="A278" s="22"/>
      <c r="B278" s="22"/>
      <c r="C278" s="37" t="s">
        <v>114</v>
      </c>
      <c r="D278" s="135" t="s">
        <v>160</v>
      </c>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39"/>
      <c r="AN278" s="75"/>
    </row>
    <row r="279" spans="1:40" s="25" customFormat="1" ht="21" customHeight="1">
      <c r="A279" s="22"/>
      <c r="B279" s="22"/>
      <c r="C279" s="37" t="s">
        <v>277</v>
      </c>
      <c r="D279" s="135" t="s">
        <v>359</v>
      </c>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39"/>
      <c r="AN279" s="75"/>
    </row>
    <row r="280" spans="1:41" s="25" customFormat="1" ht="30" customHeight="1">
      <c r="A280" s="22"/>
      <c r="B280" s="10"/>
      <c r="C280" s="37" t="s">
        <v>278</v>
      </c>
      <c r="D280" s="135" t="s">
        <v>161</v>
      </c>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39"/>
      <c r="AN280" s="71"/>
      <c r="AO280" s="22"/>
    </row>
    <row r="281" spans="1:41" s="25" customFormat="1" ht="18" customHeight="1">
      <c r="A281" s="22"/>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22"/>
      <c r="AL281" s="22"/>
      <c r="AM281" s="22"/>
      <c r="AN281" s="71"/>
      <c r="AO281" s="22"/>
    </row>
    <row r="282" spans="1:41" s="25" customFormat="1" ht="18" customHeight="1">
      <c r="A282" s="22"/>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22"/>
      <c r="AL282" s="22"/>
      <c r="AM282" s="22"/>
      <c r="AN282" s="71"/>
      <c r="AO282" s="22"/>
    </row>
    <row r="283" spans="1:41" s="25" customFormat="1" ht="18" customHeight="1">
      <c r="A283" s="22"/>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22"/>
      <c r="AL283" s="22"/>
      <c r="AM283" s="22"/>
      <c r="AN283" s="71"/>
      <c r="AO283" s="22"/>
    </row>
    <row r="284" spans="1:41" s="25" customFormat="1" ht="18" customHeight="1">
      <c r="A284" s="22"/>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22"/>
      <c r="AL284" s="22"/>
      <c r="AM284" s="22"/>
      <c r="AN284" s="71"/>
      <c r="AO284" s="22"/>
    </row>
    <row r="285" spans="1:41" s="25" customFormat="1" ht="18" customHeight="1">
      <c r="A285" s="22"/>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22"/>
      <c r="AL285" s="22"/>
      <c r="AM285" s="22"/>
      <c r="AN285" s="71"/>
      <c r="AO285" s="22"/>
    </row>
    <row r="286" spans="1:41" s="25" customFormat="1" ht="18" customHeight="1">
      <c r="A286" s="22"/>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22"/>
      <c r="AL286" s="22"/>
      <c r="AM286" s="22"/>
      <c r="AN286" s="7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71"/>
      <c r="AO287" s="22"/>
    </row>
    <row r="288" spans="1:41" s="25" customFormat="1" ht="18" customHeight="1">
      <c r="A288" s="22"/>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22"/>
      <c r="AL288" s="22"/>
      <c r="AM288" s="22"/>
      <c r="AN288" s="71"/>
      <c r="AO288" s="22"/>
    </row>
    <row r="289" spans="1:41" s="25" customFormat="1" ht="18" customHeight="1">
      <c r="A289" s="22"/>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22"/>
      <c r="AL289" s="22"/>
      <c r="AM289" s="22"/>
      <c r="AN289" s="71"/>
      <c r="AO289" s="22"/>
    </row>
    <row r="290" spans="1:41" s="25" customFormat="1" ht="18" customHeight="1">
      <c r="A290" s="22"/>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22"/>
      <c r="AL290" s="22"/>
      <c r="AM290" s="22"/>
      <c r="AN290" s="7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7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71"/>
      <c r="AO292" s="22"/>
    </row>
    <row r="293" spans="1:41" s="25" customFormat="1" ht="18" customHeight="1">
      <c r="A293" s="22"/>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71"/>
      <c r="AO293" s="22"/>
    </row>
    <row r="294" spans="1:41" s="25" customFormat="1" ht="18" customHeight="1">
      <c r="A294" s="22"/>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22"/>
      <c r="AL294" s="22"/>
      <c r="AM294" s="22"/>
      <c r="AN294" s="71"/>
      <c r="AO294" s="22"/>
    </row>
    <row r="295" spans="1:41" s="25" customFormat="1" ht="18" customHeight="1">
      <c r="A295" s="22"/>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22"/>
      <c r="AL295" s="22"/>
      <c r="AM295" s="22"/>
      <c r="AN295" s="71"/>
      <c r="AO295" s="22"/>
    </row>
    <row r="296" spans="1:41" s="25" customFormat="1" ht="18" customHeight="1">
      <c r="A296" s="22"/>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22"/>
      <c r="AL296" s="22"/>
      <c r="AM296" s="22"/>
      <c r="AN296" s="71"/>
      <c r="AO296" s="22"/>
    </row>
    <row r="297" spans="1:41" s="25" customFormat="1" ht="18" customHeight="1">
      <c r="A297" s="22"/>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22"/>
      <c r="AL297" s="22"/>
      <c r="AM297" s="22"/>
      <c r="AN297" s="71"/>
      <c r="AO297" s="22"/>
    </row>
    <row r="298" spans="1:41" s="25" customFormat="1" ht="18" customHeight="1">
      <c r="A298" s="22"/>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22"/>
      <c r="AL298" s="22"/>
      <c r="AM298" s="22"/>
      <c r="AN298" s="71"/>
      <c r="AO298" s="22"/>
    </row>
    <row r="299" spans="1:41" s="25" customFormat="1" ht="18" customHeight="1">
      <c r="A299" s="22"/>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22"/>
      <c r="AL299" s="22"/>
      <c r="AM299" s="22"/>
      <c r="AN299" s="71"/>
      <c r="AO299" s="22"/>
    </row>
    <row r="300" spans="1:41" s="25" customFormat="1" ht="18" customHeight="1">
      <c r="A300" s="22"/>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22"/>
      <c r="AL300" s="22"/>
      <c r="AM300" s="22"/>
      <c r="AN300" s="71"/>
      <c r="AO300" s="22"/>
    </row>
    <row r="301" spans="1:41" s="25" customFormat="1" ht="18" customHeight="1">
      <c r="A301" s="22"/>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22"/>
      <c r="AL301" s="22"/>
      <c r="AM301" s="22"/>
      <c r="AN301" s="71"/>
      <c r="AO301" s="22"/>
    </row>
    <row r="302" spans="1:41" s="25" customFormat="1" ht="18" customHeight="1">
      <c r="A302" s="22"/>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22"/>
      <c r="AL302" s="22"/>
      <c r="AM302" s="22"/>
      <c r="AN302" s="71"/>
      <c r="AO302" s="22"/>
    </row>
    <row r="303" spans="1:41" s="25" customFormat="1" ht="18" customHeight="1">
      <c r="A303" s="22"/>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22"/>
      <c r="AL303" s="22"/>
      <c r="AM303" s="22"/>
      <c r="AN303" s="7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71"/>
      <c r="AO304" s="22"/>
    </row>
    <row r="305" spans="1:41" s="25" customFormat="1" ht="18" customHeight="1">
      <c r="A305" s="22"/>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22"/>
      <c r="AL305" s="22"/>
      <c r="AM305" s="22"/>
      <c r="AN305" s="71"/>
      <c r="AO305" s="22"/>
    </row>
    <row r="306" spans="1:41" s="25" customFormat="1" ht="18" customHeight="1">
      <c r="A306" s="22"/>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22"/>
      <c r="AL306" s="22"/>
      <c r="AM306" s="22"/>
      <c r="AN306" s="71"/>
      <c r="AO306" s="22"/>
    </row>
    <row r="307" spans="1:41" s="25" customFormat="1" ht="18" customHeight="1">
      <c r="A307" s="22"/>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22"/>
      <c r="AL307" s="22"/>
      <c r="AM307" s="22"/>
      <c r="AN307" s="71"/>
      <c r="AO307" s="22"/>
    </row>
    <row r="308" spans="1:41" s="25" customFormat="1" ht="18" customHeight="1">
      <c r="A308" s="22"/>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22"/>
      <c r="AL308" s="22"/>
      <c r="AM308" s="22"/>
      <c r="AN308" s="7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7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7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7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7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7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7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7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7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7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7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7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71"/>
      <c r="AO320" s="22"/>
    </row>
    <row r="321" spans="1:41" s="25" customFormat="1" ht="18" customHeight="1">
      <c r="A321" s="22"/>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71"/>
      <c r="AO321" s="22"/>
    </row>
    <row r="322" s="22" customFormat="1" ht="18" customHeight="1">
      <c r="AN322" s="71"/>
    </row>
    <row r="323" spans="1:41" s="25" customFormat="1" ht="12.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N323" s="75"/>
      <c r="AO323" s="22"/>
    </row>
    <row r="324" spans="2:37" ht="18" customHeight="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row>
  </sheetData>
  <sheetProtection/>
  <mergeCells count="449">
    <mergeCell ref="Q7:Y7"/>
    <mergeCell ref="Q8:Y8"/>
    <mergeCell ref="H64:AN66"/>
    <mergeCell ref="AF155:AK155"/>
    <mergeCell ref="D92:O92"/>
    <mergeCell ref="D93:O93"/>
    <mergeCell ref="K75:K76"/>
    <mergeCell ref="N75:N76"/>
    <mergeCell ref="L75:M76"/>
    <mergeCell ref="Q75:Z75"/>
    <mergeCell ref="AF158:AK158"/>
    <mergeCell ref="Z155:AC155"/>
    <mergeCell ref="Z156:AC156"/>
    <mergeCell ref="N159:Y159"/>
    <mergeCell ref="N157:Y157"/>
    <mergeCell ref="N158:Y158"/>
    <mergeCell ref="N160:Y160"/>
    <mergeCell ref="Q171:W171"/>
    <mergeCell ref="B159:K160"/>
    <mergeCell ref="K177:O177"/>
    <mergeCell ref="K176:O176"/>
    <mergeCell ref="J175:P175"/>
    <mergeCell ref="J170:W170"/>
    <mergeCell ref="AG176:AL176"/>
    <mergeCell ref="R174:V174"/>
    <mergeCell ref="AB190:AD190"/>
    <mergeCell ref="B170:I171"/>
    <mergeCell ref="B187:P187"/>
    <mergeCell ref="Y176:AD176"/>
    <mergeCell ref="R173:V173"/>
    <mergeCell ref="Q175:W175"/>
    <mergeCell ref="R177:V177"/>
    <mergeCell ref="R176:V176"/>
    <mergeCell ref="B266:AM275"/>
    <mergeCell ref="F214:J215"/>
    <mergeCell ref="P213:Q213"/>
    <mergeCell ref="B214:E215"/>
    <mergeCell ref="B216:E217"/>
    <mergeCell ref="P217:Q217"/>
    <mergeCell ref="T216:U216"/>
    <mergeCell ref="L213:M213"/>
    <mergeCell ref="L216:M216"/>
    <mergeCell ref="F216:J217"/>
    <mergeCell ref="D202:AL202"/>
    <mergeCell ref="D204:AL204"/>
    <mergeCell ref="T212:U212"/>
    <mergeCell ref="AG212:AH212"/>
    <mergeCell ref="L212:M212"/>
    <mergeCell ref="AB212:AD212"/>
    <mergeCell ref="AK212:AL212"/>
    <mergeCell ref="K210:N210"/>
    <mergeCell ref="K211:N211"/>
    <mergeCell ref="AF211:AI211"/>
    <mergeCell ref="D223:AL223"/>
    <mergeCell ref="AG91:AM91"/>
    <mergeCell ref="AG92:AM92"/>
    <mergeCell ref="D145:K146"/>
    <mergeCell ref="K209:AE209"/>
    <mergeCell ref="D222:AL222"/>
    <mergeCell ref="D221:AL221"/>
    <mergeCell ref="D220:AL220"/>
    <mergeCell ref="D205:AL205"/>
    <mergeCell ref="D200:AL200"/>
    <mergeCell ref="D280:AL280"/>
    <mergeCell ref="D278:AL278"/>
    <mergeCell ref="B228:AM230"/>
    <mergeCell ref="D233:AL233"/>
    <mergeCell ref="D262:AL262"/>
    <mergeCell ref="D261:AL261"/>
    <mergeCell ref="D247:AL247"/>
    <mergeCell ref="B251:AM258"/>
    <mergeCell ref="D246:AL246"/>
    <mergeCell ref="B236:AM243"/>
    <mergeCell ref="P216:Q216"/>
    <mergeCell ref="B91:C93"/>
    <mergeCell ref="D97:O97"/>
    <mergeCell ref="D98:O98"/>
    <mergeCell ref="D96:O96"/>
    <mergeCell ref="P101:Y101"/>
    <mergeCell ref="P102:Y102"/>
    <mergeCell ref="P103:Y103"/>
    <mergeCell ref="D106:AL106"/>
    <mergeCell ref="D107:AL107"/>
    <mergeCell ref="AS31:AS32"/>
    <mergeCell ref="L7:M8"/>
    <mergeCell ref="K7:K8"/>
    <mergeCell ref="N7:N8"/>
    <mergeCell ref="B12:L12"/>
    <mergeCell ref="R23:V24"/>
    <mergeCell ref="R25:T26"/>
    <mergeCell ref="W25:AG26"/>
    <mergeCell ref="AM16:AM17"/>
    <mergeCell ref="AF22:AI22"/>
    <mergeCell ref="Z95:AM103"/>
    <mergeCell ref="P96:Y96"/>
    <mergeCell ref="Q76:Z76"/>
    <mergeCell ref="B11:L11"/>
    <mergeCell ref="P90:Y90"/>
    <mergeCell ref="Z90:AF90"/>
    <mergeCell ref="D90:O90"/>
    <mergeCell ref="P89:Y89"/>
    <mergeCell ref="B89:O89"/>
    <mergeCell ref="C84:AL84"/>
    <mergeCell ref="B79:AM82"/>
    <mergeCell ref="Z92:AF92"/>
    <mergeCell ref="AG90:AM90"/>
    <mergeCell ref="AG89:AM89"/>
    <mergeCell ref="P91:Y91"/>
    <mergeCell ref="P92:Y92"/>
    <mergeCell ref="Z91:AF91"/>
    <mergeCell ref="D91:O91"/>
    <mergeCell ref="Z88:AF88"/>
    <mergeCell ref="AG88:AM88"/>
    <mergeCell ref="D101:O101"/>
    <mergeCell ref="Z94:AF94"/>
    <mergeCell ref="P87:AM87"/>
    <mergeCell ref="B87:O88"/>
    <mergeCell ref="D99:O99"/>
    <mergeCell ref="D100:O100"/>
    <mergeCell ref="B95:O95"/>
    <mergeCell ref="P94:Y94"/>
    <mergeCell ref="B94:O94"/>
    <mergeCell ref="P93:Y93"/>
    <mergeCell ref="D139:K140"/>
    <mergeCell ref="D141:K142"/>
    <mergeCell ref="AG93:AM93"/>
    <mergeCell ref="P88:Y88"/>
    <mergeCell ref="Z89:AF89"/>
    <mergeCell ref="B103:O103"/>
    <mergeCell ref="Z93:AF93"/>
    <mergeCell ref="AG94:AM94"/>
    <mergeCell ref="P95:Y95"/>
    <mergeCell ref="B102:O102"/>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X114:AB114"/>
    <mergeCell ref="X115:AB115"/>
    <mergeCell ref="AH116:AM116"/>
    <mergeCell ref="AC114:AG114"/>
    <mergeCell ref="AH114:AM114"/>
    <mergeCell ref="B120:G120"/>
    <mergeCell ref="H120:L120"/>
    <mergeCell ref="M120:Q120"/>
    <mergeCell ref="R120:W120"/>
    <mergeCell ref="X120:AB120"/>
    <mergeCell ref="AC120:AG120"/>
    <mergeCell ref="B118:G118"/>
    <mergeCell ref="H118:L118"/>
    <mergeCell ref="M118:Q118"/>
    <mergeCell ref="AC119:AG119"/>
    <mergeCell ref="R118:W118"/>
    <mergeCell ref="M119:Q119"/>
    <mergeCell ref="R119:W119"/>
    <mergeCell ref="X119:AB119"/>
    <mergeCell ref="B116:G116"/>
    <mergeCell ref="H116:L116"/>
    <mergeCell ref="H117:L117"/>
    <mergeCell ref="R114:W114"/>
    <mergeCell ref="M117:Q117"/>
    <mergeCell ref="R117:W117"/>
    <mergeCell ref="B117:G117"/>
    <mergeCell ref="B115:G115"/>
    <mergeCell ref="AC115:AG115"/>
    <mergeCell ref="X116:AB116"/>
    <mergeCell ref="AC116:AG116"/>
    <mergeCell ref="M116:Q116"/>
    <mergeCell ref="R115:W115"/>
    <mergeCell ref="R116:W116"/>
    <mergeCell ref="X117:AB117"/>
    <mergeCell ref="AC117:AG117"/>
    <mergeCell ref="AF142:AK142"/>
    <mergeCell ref="N143:Y143"/>
    <mergeCell ref="AF137:AK137"/>
    <mergeCell ref="AH117:AM117"/>
    <mergeCell ref="AH118:AM118"/>
    <mergeCell ref="X118:AB118"/>
    <mergeCell ref="AC118:AG118"/>
    <mergeCell ref="AH121:AM121"/>
    <mergeCell ref="N136:Y136"/>
    <mergeCell ref="H122:L122"/>
    <mergeCell ref="AH122:AM122"/>
    <mergeCell ref="H121:L121"/>
    <mergeCell ref="M121:Q121"/>
    <mergeCell ref="R121:W121"/>
    <mergeCell ref="AD133:AM134"/>
    <mergeCell ref="L133:AC134"/>
    <mergeCell ref="B133:K134"/>
    <mergeCell ref="D128:AL128"/>
    <mergeCell ref="AH120:AM120"/>
    <mergeCell ref="H119:L119"/>
    <mergeCell ref="X121:AB121"/>
    <mergeCell ref="B121:G121"/>
    <mergeCell ref="AH119:AM119"/>
    <mergeCell ref="AC121:AG121"/>
    <mergeCell ref="B119:G119"/>
    <mergeCell ref="AF136:AK136"/>
    <mergeCell ref="N151:Y151"/>
    <mergeCell ref="AF157:AK157"/>
    <mergeCell ref="K173:O173"/>
    <mergeCell ref="AF159:AK159"/>
    <mergeCell ref="B157:K158"/>
    <mergeCell ref="D165:AL165"/>
    <mergeCell ref="B153:K154"/>
    <mergeCell ref="B161:K162"/>
    <mergeCell ref="B155:K156"/>
    <mergeCell ref="N140:Y140"/>
    <mergeCell ref="AF135:AK135"/>
    <mergeCell ref="AL135:AM135"/>
    <mergeCell ref="N137:Y137"/>
    <mergeCell ref="N138:Y138"/>
    <mergeCell ref="AL137:AM137"/>
    <mergeCell ref="AF138:AK138"/>
    <mergeCell ref="AF139:AK139"/>
    <mergeCell ref="AL139:AM139"/>
    <mergeCell ref="N135:Y135"/>
    <mergeCell ref="N141:Y141"/>
    <mergeCell ref="B149:K150"/>
    <mergeCell ref="Z135:AC135"/>
    <mergeCell ref="Z136:AC136"/>
    <mergeCell ref="N150:Y150"/>
    <mergeCell ref="N147:Y147"/>
    <mergeCell ref="B135:K136"/>
    <mergeCell ref="B143:K144"/>
    <mergeCell ref="B147:K148"/>
    <mergeCell ref="D137:K138"/>
    <mergeCell ref="N142:Y142"/>
    <mergeCell ref="N156:Y156"/>
    <mergeCell ref="N148:Y148"/>
    <mergeCell ref="N153:Y153"/>
    <mergeCell ref="N144:Y144"/>
    <mergeCell ref="N145:Y145"/>
    <mergeCell ref="N149:Y149"/>
    <mergeCell ref="N155:Y155"/>
    <mergeCell ref="AB195:AD195"/>
    <mergeCell ref="B191:P191"/>
    <mergeCell ref="B192:P192"/>
    <mergeCell ref="Q193:AA193"/>
    <mergeCell ref="B195:P195"/>
    <mergeCell ref="AB193:AD193"/>
    <mergeCell ref="Q194:AA194"/>
    <mergeCell ref="Q191:AA191"/>
    <mergeCell ref="B193:P193"/>
    <mergeCell ref="AB191:AD191"/>
    <mergeCell ref="L214:M214"/>
    <mergeCell ref="L215:M215"/>
    <mergeCell ref="AB214:AD214"/>
    <mergeCell ref="Q197:AA197"/>
    <mergeCell ref="O211:R211"/>
    <mergeCell ref="S211:V211"/>
    <mergeCell ref="W211:Z211"/>
    <mergeCell ref="D201:AL201"/>
    <mergeCell ref="D203:AL203"/>
    <mergeCell ref="B211:E213"/>
    <mergeCell ref="B196:P196"/>
    <mergeCell ref="L217:M217"/>
    <mergeCell ref="D224:AL224"/>
    <mergeCell ref="X215:Y215"/>
    <mergeCell ref="AK216:AL216"/>
    <mergeCell ref="AK217:AL217"/>
    <mergeCell ref="AB215:AD215"/>
    <mergeCell ref="AK215:AL215"/>
    <mergeCell ref="T217:U217"/>
    <mergeCell ref="X216:Y216"/>
    <mergeCell ref="X217:Y217"/>
    <mergeCell ref="T213:U213"/>
    <mergeCell ref="AG213:AH213"/>
    <mergeCell ref="F209:J210"/>
    <mergeCell ref="F211:J213"/>
    <mergeCell ref="AG217:AH217"/>
    <mergeCell ref="AB216:AD216"/>
    <mergeCell ref="AB217:AD217"/>
    <mergeCell ref="AG216:AH216"/>
    <mergeCell ref="P214:Q214"/>
    <mergeCell ref="AJ211:AM211"/>
    <mergeCell ref="AA211:AE211"/>
    <mergeCell ref="O210:R210"/>
    <mergeCell ref="P212:Q212"/>
    <mergeCell ref="X212:Y212"/>
    <mergeCell ref="AA210:AE210"/>
    <mergeCell ref="AF209:AI210"/>
    <mergeCell ref="AJ209:AM210"/>
    <mergeCell ref="S210:V210"/>
    <mergeCell ref="AK213:AL213"/>
    <mergeCell ref="AK214:AL214"/>
    <mergeCell ref="X213:Y213"/>
    <mergeCell ref="X214:Y214"/>
    <mergeCell ref="AB213:AD213"/>
    <mergeCell ref="D127:AL127"/>
    <mergeCell ref="AH123:AM123"/>
    <mergeCell ref="M122:Q122"/>
    <mergeCell ref="R122:W122"/>
    <mergeCell ref="X122:AB122"/>
    <mergeCell ref="AC122:AG122"/>
    <mergeCell ref="B123:G123"/>
    <mergeCell ref="H123:L123"/>
    <mergeCell ref="M123:Q123"/>
    <mergeCell ref="D197:P197"/>
    <mergeCell ref="W210:Z210"/>
    <mergeCell ref="AB192:AD192"/>
    <mergeCell ref="AB197:AD197"/>
    <mergeCell ref="D194:P194"/>
    <mergeCell ref="Q192:AA192"/>
    <mergeCell ref="AB196:AD196"/>
    <mergeCell ref="Q196:AA196"/>
    <mergeCell ref="Q195:AA195"/>
    <mergeCell ref="AB194:AD194"/>
    <mergeCell ref="B4:AM4"/>
    <mergeCell ref="B42:AM42"/>
    <mergeCell ref="B44:AM44"/>
    <mergeCell ref="B73:AM73"/>
    <mergeCell ref="AI16:AL17"/>
    <mergeCell ref="M11:N11"/>
    <mergeCell ref="M12:N12"/>
    <mergeCell ref="AE16:AE17"/>
    <mergeCell ref="AF16:AG17"/>
    <mergeCell ref="AI36:AL36"/>
    <mergeCell ref="Z36:AB36"/>
    <mergeCell ref="AC16:AD17"/>
    <mergeCell ref="W23:AL24"/>
    <mergeCell ref="AK28:AK29"/>
    <mergeCell ref="X28:AI29"/>
    <mergeCell ref="Y34:AM34"/>
    <mergeCell ref="Y35:AM35"/>
    <mergeCell ref="U19:X19"/>
    <mergeCell ref="Y19:AB19"/>
    <mergeCell ref="V16:AB17"/>
    <mergeCell ref="P215:Q215"/>
    <mergeCell ref="AG214:AH214"/>
    <mergeCell ref="AG215:AH215"/>
    <mergeCell ref="T214:U214"/>
    <mergeCell ref="T215:U215"/>
    <mergeCell ref="AH16:AH17"/>
    <mergeCell ref="Y22:Z22"/>
    <mergeCell ref="R28:R29"/>
    <mergeCell ref="AI25:AI26"/>
    <mergeCell ref="AB22:AD22"/>
    <mergeCell ref="V20:AM20"/>
    <mergeCell ref="V21:AM21"/>
    <mergeCell ref="U22:X22"/>
    <mergeCell ref="AC123:AG123"/>
    <mergeCell ref="B122:G122"/>
    <mergeCell ref="R123:W123"/>
    <mergeCell ref="X123:AB123"/>
    <mergeCell ref="AD36:AG36"/>
    <mergeCell ref="AL149:AM149"/>
    <mergeCell ref="AL151:AM151"/>
    <mergeCell ref="AF147:AK147"/>
    <mergeCell ref="AF144:AK144"/>
    <mergeCell ref="AF145:AK145"/>
    <mergeCell ref="AF150:AK150"/>
    <mergeCell ref="AF149:AK149"/>
    <mergeCell ref="D129:AL129"/>
    <mergeCell ref="D126:AM126"/>
    <mergeCell ref="B151:K152"/>
    <mergeCell ref="AF172:AM172"/>
    <mergeCell ref="AL161:AM161"/>
    <mergeCell ref="AL157:AM157"/>
    <mergeCell ref="AL159:AM159"/>
    <mergeCell ref="B172:I174"/>
    <mergeCell ref="N154:Y154"/>
    <mergeCell ref="N152:Y152"/>
    <mergeCell ref="D166:AL166"/>
    <mergeCell ref="AF160:AK160"/>
    <mergeCell ref="Y173:AD173"/>
    <mergeCell ref="AF175:AM175"/>
    <mergeCell ref="Y174:AD174"/>
    <mergeCell ref="Z161:AC161"/>
    <mergeCell ref="AF171:AM171"/>
    <mergeCell ref="AL153:AM153"/>
    <mergeCell ref="AF161:AK161"/>
    <mergeCell ref="AG173:AL173"/>
    <mergeCell ref="AG174:AL174"/>
    <mergeCell ref="AL155:AM155"/>
    <mergeCell ref="AF154:AK154"/>
    <mergeCell ref="AF156:AK156"/>
    <mergeCell ref="X170:AM170"/>
    <mergeCell ref="AF162:AK162"/>
    <mergeCell ref="X172:AE172"/>
    <mergeCell ref="Z162:AC162"/>
    <mergeCell ref="B188:P189"/>
    <mergeCell ref="D183:AL183"/>
    <mergeCell ref="D182:AL182"/>
    <mergeCell ref="Q187:AD187"/>
    <mergeCell ref="AE187:AM187"/>
    <mergeCell ref="Q188:AD188"/>
    <mergeCell ref="X175:AE175"/>
    <mergeCell ref="B175:I177"/>
    <mergeCell ref="AG177:AL177"/>
    <mergeCell ref="Q190:AA190"/>
    <mergeCell ref="D181:AL181"/>
    <mergeCell ref="D180:AL180"/>
    <mergeCell ref="B190:P190"/>
    <mergeCell ref="AE190:AK190"/>
    <mergeCell ref="AF152:AK152"/>
    <mergeCell ref="Y177:AD177"/>
    <mergeCell ref="AB189:AD189"/>
    <mergeCell ref="AE188:AM188"/>
    <mergeCell ref="AE189:AK189"/>
    <mergeCell ref="N161:Y161"/>
    <mergeCell ref="N162:Y162"/>
    <mergeCell ref="J172:P172"/>
    <mergeCell ref="Q172:W172"/>
    <mergeCell ref="K174:O174"/>
    <mergeCell ref="AE196:AM196"/>
    <mergeCell ref="AF140:AK140"/>
    <mergeCell ref="AL141:AM141"/>
    <mergeCell ref="AL143:AM143"/>
    <mergeCell ref="AL145:AM145"/>
    <mergeCell ref="AF151:AK151"/>
    <mergeCell ref="AF146:AK146"/>
    <mergeCell ref="AF148:AK148"/>
    <mergeCell ref="AL147:AM147"/>
    <mergeCell ref="AF141:AK141"/>
    <mergeCell ref="AE195:AK195"/>
    <mergeCell ref="AL189:AM189"/>
    <mergeCell ref="AL190:AM190"/>
    <mergeCell ref="AL192:AM192"/>
    <mergeCell ref="AL193:AM193"/>
    <mergeCell ref="AE194:AK194"/>
    <mergeCell ref="AE193:AK193"/>
    <mergeCell ref="AE191:AK191"/>
    <mergeCell ref="AL194:AM194"/>
    <mergeCell ref="AE192:AK192"/>
    <mergeCell ref="D279:AL279"/>
    <mergeCell ref="N139:Y139"/>
    <mergeCell ref="S29:V29"/>
    <mergeCell ref="AL191:AM191"/>
    <mergeCell ref="AF153:AK153"/>
    <mergeCell ref="N146:Y146"/>
    <mergeCell ref="AL195:AM195"/>
    <mergeCell ref="Q189:AA189"/>
    <mergeCell ref="AF143:AK143"/>
    <mergeCell ref="AE197:AM197"/>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9" r:id="rId2"/>
  <headerFooter alignWithMargins="0">
    <oddFooter>&amp;L&amp;"ＭＳ Ｐゴシック,標準"〔20200401－事業報告書（百万）〕&amp;R&amp;"ＭＳ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B32" sqref="B32:T32"/>
    </sheetView>
  </sheetViews>
  <sheetFormatPr defaultColWidth="9.00390625" defaultRowHeight="12.75"/>
  <cols>
    <col min="1" max="19" width="4.75390625" style="110" customWidth="1"/>
    <col min="20" max="20" width="9.00390625" style="110" customWidth="1"/>
    <col min="21" max="21" width="3.125" style="110" customWidth="1"/>
    <col min="22" max="25" width="4.75390625" style="110" customWidth="1"/>
    <col min="26" max="16384" width="9.125" style="110" customWidth="1"/>
  </cols>
  <sheetData>
    <row r="1" spans="1:20" ht="29.25" customHeight="1">
      <c r="A1" s="381" t="s">
        <v>247</v>
      </c>
      <c r="B1" s="381"/>
      <c r="C1" s="381"/>
      <c r="D1" s="381"/>
      <c r="E1" s="381"/>
      <c r="F1" s="381"/>
      <c r="G1" s="381"/>
      <c r="H1" s="381"/>
      <c r="I1" s="381"/>
      <c r="J1" s="381"/>
      <c r="K1" s="381"/>
      <c r="L1" s="381"/>
      <c r="M1" s="381"/>
      <c r="N1" s="381"/>
      <c r="O1" s="381"/>
      <c r="P1" s="381"/>
      <c r="Q1" s="381"/>
      <c r="R1" s="381"/>
      <c r="S1" s="381"/>
      <c r="T1" s="381"/>
    </row>
    <row r="2" spans="1:20" ht="13.5" customHeight="1">
      <c r="A2" s="111"/>
      <c r="B2" s="111"/>
      <c r="C2" s="111"/>
      <c r="D2" s="111"/>
      <c r="E2" s="111"/>
      <c r="F2" s="111"/>
      <c r="G2" s="111"/>
      <c r="H2" s="111"/>
      <c r="I2" s="111"/>
      <c r="J2" s="111"/>
      <c r="K2" s="111"/>
      <c r="L2" s="111"/>
      <c r="M2" s="111"/>
      <c r="N2" s="111"/>
      <c r="O2" s="111"/>
      <c r="P2" s="111"/>
      <c r="Q2" s="111"/>
      <c r="R2" s="111"/>
      <c r="S2" s="111"/>
      <c r="T2" s="111"/>
    </row>
    <row r="3" spans="1:20" ht="13.5" customHeight="1">
      <c r="A3" s="111"/>
      <c r="B3" s="111"/>
      <c r="C3" s="111"/>
      <c r="D3" s="111"/>
      <c r="E3" s="111"/>
      <c r="F3" s="111"/>
      <c r="G3" s="111"/>
      <c r="H3" s="111"/>
      <c r="I3" s="111"/>
      <c r="J3" s="111"/>
      <c r="K3" s="111"/>
      <c r="L3" s="111"/>
      <c r="M3" s="111"/>
      <c r="N3" s="111"/>
      <c r="O3" s="111"/>
      <c r="P3" s="111"/>
      <c r="Q3" s="111"/>
      <c r="R3" s="111"/>
      <c r="S3" s="111"/>
      <c r="T3" s="111"/>
    </row>
    <row r="4" ht="15.75" customHeight="1">
      <c r="A4" s="112" t="s">
        <v>339</v>
      </c>
    </row>
    <row r="5" ht="15.75" customHeight="1">
      <c r="B5" s="110" t="s">
        <v>248</v>
      </c>
    </row>
    <row r="6" spans="2:20" ht="31.5" customHeight="1">
      <c r="B6" s="382" t="s">
        <v>340</v>
      </c>
      <c r="C6" s="383"/>
      <c r="D6" s="383"/>
      <c r="E6" s="383"/>
      <c r="F6" s="383"/>
      <c r="G6" s="383"/>
      <c r="H6" s="383"/>
      <c r="I6" s="383"/>
      <c r="J6" s="383"/>
      <c r="K6" s="383"/>
      <c r="L6" s="383"/>
      <c r="M6" s="383"/>
      <c r="N6" s="383"/>
      <c r="O6" s="383"/>
      <c r="P6" s="383"/>
      <c r="Q6" s="383"/>
      <c r="R6" s="383"/>
      <c r="S6" s="383"/>
      <c r="T6" s="383"/>
    </row>
    <row r="7" spans="2:20" ht="17.25" customHeight="1">
      <c r="B7" s="115" t="s">
        <v>349</v>
      </c>
      <c r="C7" s="113"/>
      <c r="D7" s="113"/>
      <c r="E7" s="113"/>
      <c r="F7" s="113"/>
      <c r="G7" s="113"/>
      <c r="H7" s="113"/>
      <c r="I7" s="113"/>
      <c r="J7" s="113"/>
      <c r="K7" s="113"/>
      <c r="L7" s="113"/>
      <c r="M7" s="113"/>
      <c r="N7" s="113"/>
      <c r="O7" s="113"/>
      <c r="P7" s="113"/>
      <c r="Q7" s="113"/>
      <c r="R7" s="113"/>
      <c r="S7" s="113"/>
      <c r="T7" s="113"/>
    </row>
    <row r="8" ht="16.5" customHeight="1">
      <c r="B8" s="114" t="s">
        <v>341</v>
      </c>
    </row>
    <row r="9" spans="2:20" ht="17.25" customHeight="1">
      <c r="B9" s="384" t="s">
        <v>249</v>
      </c>
      <c r="C9" s="380"/>
      <c r="D9" s="380"/>
      <c r="E9" s="380"/>
      <c r="F9" s="380"/>
      <c r="G9" s="380"/>
      <c r="H9" s="380"/>
      <c r="I9" s="380"/>
      <c r="J9" s="380"/>
      <c r="K9" s="380"/>
      <c r="L9" s="380"/>
      <c r="M9" s="380"/>
      <c r="N9" s="380"/>
      <c r="O9" s="380"/>
      <c r="P9" s="380"/>
      <c r="Q9" s="380"/>
      <c r="R9" s="380"/>
      <c r="S9" s="380"/>
      <c r="T9" s="380"/>
    </row>
    <row r="10" spans="2:20" ht="17.25" customHeight="1">
      <c r="B10" s="380" t="s">
        <v>250</v>
      </c>
      <c r="C10" s="380"/>
      <c r="D10" s="380"/>
      <c r="E10" s="380"/>
      <c r="F10" s="380"/>
      <c r="G10" s="380"/>
      <c r="H10" s="380"/>
      <c r="I10" s="380"/>
      <c r="J10" s="380"/>
      <c r="K10" s="380"/>
      <c r="L10" s="380"/>
      <c r="M10" s="380"/>
      <c r="N10" s="380"/>
      <c r="O10" s="380"/>
      <c r="P10" s="380"/>
      <c r="Q10" s="380"/>
      <c r="R10" s="380"/>
      <c r="S10" s="380"/>
      <c r="T10" s="380"/>
    </row>
    <row r="11" spans="2:20" ht="17.25" customHeight="1">
      <c r="B11" s="380" t="s">
        <v>251</v>
      </c>
      <c r="C11" s="380"/>
      <c r="D11" s="380"/>
      <c r="E11" s="380"/>
      <c r="F11" s="380"/>
      <c r="G11" s="380"/>
      <c r="H11" s="380"/>
      <c r="I11" s="380"/>
      <c r="J11" s="380"/>
      <c r="K11" s="380"/>
      <c r="L11" s="380"/>
      <c r="M11" s="380"/>
      <c r="N11" s="380"/>
      <c r="O11" s="380"/>
      <c r="P11" s="380"/>
      <c r="Q11" s="380"/>
      <c r="R11" s="380"/>
      <c r="S11" s="380"/>
      <c r="T11" s="380"/>
    </row>
    <row r="12" spans="2:20" ht="17.25" customHeight="1">
      <c r="B12" s="380" t="s">
        <v>252</v>
      </c>
      <c r="C12" s="380"/>
      <c r="D12" s="380"/>
      <c r="E12" s="380"/>
      <c r="F12" s="380"/>
      <c r="G12" s="380"/>
      <c r="H12" s="380"/>
      <c r="I12" s="380"/>
      <c r="J12" s="380"/>
      <c r="K12" s="380"/>
      <c r="L12" s="380"/>
      <c r="M12" s="380"/>
      <c r="N12" s="380"/>
      <c r="O12" s="380"/>
      <c r="P12" s="380"/>
      <c r="Q12" s="380"/>
      <c r="R12" s="380"/>
      <c r="S12" s="380"/>
      <c r="T12" s="380"/>
    </row>
    <row r="13" spans="2:20" ht="17.25" customHeight="1">
      <c r="B13" s="380" t="s">
        <v>253</v>
      </c>
      <c r="C13" s="380"/>
      <c r="D13" s="380"/>
      <c r="E13" s="380"/>
      <c r="F13" s="380"/>
      <c r="G13" s="380"/>
      <c r="H13" s="380"/>
      <c r="I13" s="380"/>
      <c r="J13" s="380"/>
      <c r="K13" s="380"/>
      <c r="L13" s="380"/>
      <c r="M13" s="380"/>
      <c r="N13" s="380"/>
      <c r="O13" s="380"/>
      <c r="P13" s="380"/>
      <c r="Q13" s="380"/>
      <c r="R13" s="380"/>
      <c r="S13" s="380"/>
      <c r="T13" s="380"/>
    </row>
    <row r="14" spans="2:20" ht="17.25" customHeight="1">
      <c r="B14" s="387" t="s">
        <v>337</v>
      </c>
      <c r="C14" s="387"/>
      <c r="D14" s="387"/>
      <c r="E14" s="387"/>
      <c r="F14" s="387"/>
      <c r="G14" s="387"/>
      <c r="H14" s="387"/>
      <c r="I14" s="387"/>
      <c r="J14" s="387"/>
      <c r="K14" s="387"/>
      <c r="L14" s="387"/>
      <c r="M14" s="387"/>
      <c r="N14" s="387"/>
      <c r="O14" s="387"/>
      <c r="P14" s="387"/>
      <c r="Q14" s="387"/>
      <c r="R14" s="387"/>
      <c r="S14" s="387"/>
      <c r="T14" s="387"/>
    </row>
    <row r="15" spans="2:20" ht="17.25" customHeight="1">
      <c r="B15" s="387" t="s">
        <v>338</v>
      </c>
      <c r="C15" s="387"/>
      <c r="D15" s="387"/>
      <c r="E15" s="387"/>
      <c r="F15" s="387"/>
      <c r="G15" s="387"/>
      <c r="H15" s="387"/>
      <c r="I15" s="387"/>
      <c r="J15" s="387"/>
      <c r="K15" s="387"/>
      <c r="L15" s="387"/>
      <c r="M15" s="387"/>
      <c r="N15" s="387"/>
      <c r="O15" s="387"/>
      <c r="P15" s="387"/>
      <c r="Q15" s="387"/>
      <c r="R15" s="387"/>
      <c r="S15" s="387"/>
      <c r="T15" s="387"/>
    </row>
    <row r="16" spans="2:20" ht="17.25" customHeight="1">
      <c r="B16" s="380"/>
      <c r="C16" s="380"/>
      <c r="D16" s="380"/>
      <c r="E16" s="380"/>
      <c r="F16" s="380"/>
      <c r="G16" s="380"/>
      <c r="H16" s="380"/>
      <c r="I16" s="380"/>
      <c r="J16" s="380"/>
      <c r="K16" s="380"/>
      <c r="L16" s="380"/>
      <c r="M16" s="380"/>
      <c r="N16" s="380"/>
      <c r="O16" s="380"/>
      <c r="P16" s="380"/>
      <c r="Q16" s="380"/>
      <c r="R16" s="380"/>
      <c r="S16" s="380"/>
      <c r="T16" s="380"/>
    </row>
    <row r="17" ht="17.25" customHeight="1"/>
    <row r="18" ht="15.75" customHeight="1">
      <c r="A18" s="112" t="s">
        <v>342</v>
      </c>
    </row>
    <row r="19" spans="2:20" ht="17.25" customHeight="1">
      <c r="B19" s="385" t="s">
        <v>343</v>
      </c>
      <c r="C19" s="386"/>
      <c r="D19" s="386"/>
      <c r="E19" s="386"/>
      <c r="F19" s="386"/>
      <c r="G19" s="386"/>
      <c r="H19" s="386"/>
      <c r="I19" s="386"/>
      <c r="J19" s="386"/>
      <c r="K19" s="386"/>
      <c r="L19" s="386"/>
      <c r="M19" s="386"/>
      <c r="N19" s="386"/>
      <c r="O19" s="386"/>
      <c r="P19" s="386"/>
      <c r="Q19" s="386"/>
      <c r="R19" s="386"/>
      <c r="S19" s="386"/>
      <c r="T19" s="386"/>
    </row>
    <row r="20" spans="2:20" ht="17.25" customHeight="1">
      <c r="B20" s="386" t="s">
        <v>254</v>
      </c>
      <c r="C20" s="386"/>
      <c r="D20" s="386"/>
      <c r="E20" s="386"/>
      <c r="F20" s="386"/>
      <c r="G20" s="386"/>
      <c r="H20" s="386"/>
      <c r="I20" s="386"/>
      <c r="J20" s="386"/>
      <c r="K20" s="386"/>
      <c r="L20" s="386"/>
      <c r="M20" s="386"/>
      <c r="N20" s="386"/>
      <c r="O20" s="386"/>
      <c r="P20" s="386"/>
      <c r="Q20" s="386"/>
      <c r="R20" s="386"/>
      <c r="S20" s="386"/>
      <c r="T20" s="386"/>
    </row>
    <row r="21" spans="2:20" ht="17.25" customHeight="1">
      <c r="B21" s="386" t="s">
        <v>255</v>
      </c>
      <c r="C21" s="386"/>
      <c r="D21" s="386"/>
      <c r="E21" s="386"/>
      <c r="F21" s="386"/>
      <c r="G21" s="386"/>
      <c r="H21" s="386"/>
      <c r="I21" s="386"/>
      <c r="J21" s="386"/>
      <c r="K21" s="386"/>
      <c r="L21" s="386"/>
      <c r="M21" s="386"/>
      <c r="N21" s="386"/>
      <c r="O21" s="386"/>
      <c r="P21" s="386"/>
      <c r="Q21" s="386"/>
      <c r="R21" s="386"/>
      <c r="S21" s="386"/>
      <c r="T21" s="386"/>
    </row>
    <row r="22" spans="2:20" ht="17.25" customHeight="1">
      <c r="B22" s="386" t="s">
        <v>344</v>
      </c>
      <c r="C22" s="386"/>
      <c r="D22" s="386"/>
      <c r="E22" s="386"/>
      <c r="F22" s="386"/>
      <c r="G22" s="386"/>
      <c r="H22" s="386"/>
      <c r="I22" s="386"/>
      <c r="J22" s="386"/>
      <c r="K22" s="386"/>
      <c r="L22" s="386"/>
      <c r="M22" s="386"/>
      <c r="N22" s="386"/>
      <c r="O22" s="386"/>
      <c r="P22" s="386"/>
      <c r="Q22" s="386"/>
      <c r="R22" s="386"/>
      <c r="S22" s="386"/>
      <c r="T22" s="386"/>
    </row>
    <row r="23" spans="2:20" ht="17.25" customHeight="1">
      <c r="B23" s="380"/>
      <c r="C23" s="380"/>
      <c r="D23" s="380"/>
      <c r="E23" s="380"/>
      <c r="F23" s="380"/>
      <c r="G23" s="380"/>
      <c r="H23" s="380"/>
      <c r="I23" s="380"/>
      <c r="J23" s="380"/>
      <c r="K23" s="380"/>
      <c r="L23" s="380"/>
      <c r="M23" s="380"/>
      <c r="N23" s="380"/>
      <c r="O23" s="380"/>
      <c r="P23" s="380"/>
      <c r="Q23" s="380"/>
      <c r="R23" s="380"/>
      <c r="S23" s="380"/>
      <c r="T23" s="380"/>
    </row>
    <row r="24" ht="15.75" customHeight="1">
      <c r="A24" s="112" t="s">
        <v>345</v>
      </c>
    </row>
    <row r="25" spans="2:20" ht="17.25" customHeight="1">
      <c r="B25" s="384" t="s">
        <v>365</v>
      </c>
      <c r="C25" s="380"/>
      <c r="D25" s="380"/>
      <c r="E25" s="380"/>
      <c r="F25" s="380"/>
      <c r="G25" s="380"/>
      <c r="H25" s="380"/>
      <c r="I25" s="380"/>
      <c r="J25" s="380"/>
      <c r="K25" s="380"/>
      <c r="L25" s="380"/>
      <c r="M25" s="380"/>
      <c r="N25" s="380"/>
      <c r="O25" s="380"/>
      <c r="P25" s="380"/>
      <c r="Q25" s="380"/>
      <c r="R25" s="380"/>
      <c r="S25" s="380"/>
      <c r="T25" s="380"/>
    </row>
    <row r="26" spans="2:20" ht="17.25" customHeight="1">
      <c r="B26" s="384" t="s">
        <v>346</v>
      </c>
      <c r="C26" s="380"/>
      <c r="D26" s="380"/>
      <c r="E26" s="380"/>
      <c r="F26" s="380"/>
      <c r="G26" s="380"/>
      <c r="H26" s="380"/>
      <c r="I26" s="380"/>
      <c r="J26" s="380"/>
      <c r="K26" s="380"/>
      <c r="L26" s="380"/>
      <c r="M26" s="380"/>
      <c r="N26" s="380"/>
      <c r="O26" s="380"/>
      <c r="P26" s="380"/>
      <c r="Q26" s="380"/>
      <c r="R26" s="380"/>
      <c r="S26" s="380"/>
      <c r="T26" s="380"/>
    </row>
    <row r="27" spans="2:20" ht="17.25" customHeight="1">
      <c r="B27" s="380"/>
      <c r="C27" s="380"/>
      <c r="D27" s="380"/>
      <c r="E27" s="380"/>
      <c r="F27" s="380"/>
      <c r="G27" s="380"/>
      <c r="H27" s="380"/>
      <c r="I27" s="380"/>
      <c r="J27" s="380"/>
      <c r="K27" s="380"/>
      <c r="L27" s="380"/>
      <c r="M27" s="380"/>
      <c r="N27" s="380"/>
      <c r="O27" s="380"/>
      <c r="P27" s="380"/>
      <c r="Q27" s="380"/>
      <c r="R27" s="380"/>
      <c r="S27" s="380"/>
      <c r="T27" s="380"/>
    </row>
    <row r="28" spans="2:20" ht="32.25" customHeight="1">
      <c r="B28" s="388" t="s">
        <v>347</v>
      </c>
      <c r="C28" s="389"/>
      <c r="D28" s="389"/>
      <c r="E28" s="389"/>
      <c r="F28" s="389"/>
      <c r="G28" s="389"/>
      <c r="H28" s="389"/>
      <c r="I28" s="389"/>
      <c r="J28" s="389"/>
      <c r="K28" s="389"/>
      <c r="L28" s="389"/>
      <c r="M28" s="389"/>
      <c r="N28" s="389"/>
      <c r="O28" s="389"/>
      <c r="P28" s="389"/>
      <c r="Q28" s="389"/>
      <c r="R28" s="389"/>
      <c r="S28" s="389"/>
      <c r="T28" s="389"/>
    </row>
    <row r="29" spans="2:20" ht="5.25" customHeight="1">
      <c r="B29" s="386" t="s">
        <v>348</v>
      </c>
      <c r="C29" s="386"/>
      <c r="D29" s="386"/>
      <c r="E29" s="386"/>
      <c r="F29" s="386"/>
      <c r="G29" s="386"/>
      <c r="H29" s="386"/>
      <c r="I29" s="386"/>
      <c r="J29" s="386"/>
      <c r="K29" s="386"/>
      <c r="L29" s="386"/>
      <c r="M29" s="386"/>
      <c r="N29" s="386"/>
      <c r="O29" s="386"/>
      <c r="P29" s="386"/>
      <c r="Q29" s="386"/>
      <c r="R29" s="386"/>
      <c r="S29" s="386"/>
      <c r="T29" s="386"/>
    </row>
    <row r="30" spans="2:20" ht="17.25" customHeight="1">
      <c r="B30" s="386" t="s">
        <v>256</v>
      </c>
      <c r="C30" s="386"/>
      <c r="D30" s="386"/>
      <c r="E30" s="386"/>
      <c r="F30" s="386"/>
      <c r="G30" s="386"/>
      <c r="H30" s="386"/>
      <c r="I30" s="386"/>
      <c r="J30" s="386"/>
      <c r="K30" s="386"/>
      <c r="L30" s="386"/>
      <c r="M30" s="386"/>
      <c r="N30" s="386"/>
      <c r="O30" s="386"/>
      <c r="P30" s="386"/>
      <c r="Q30" s="386"/>
      <c r="R30" s="386"/>
      <c r="S30" s="386"/>
      <c r="T30" s="386"/>
    </row>
    <row r="31" spans="2:20" ht="61.5" customHeight="1">
      <c r="B31" s="390"/>
      <c r="C31" s="390"/>
      <c r="D31" s="390"/>
      <c r="E31" s="390"/>
      <c r="F31" s="390"/>
      <c r="G31" s="390"/>
      <c r="H31" s="390"/>
      <c r="I31" s="390"/>
      <c r="J31" s="390"/>
      <c r="K31" s="390"/>
      <c r="L31" s="390"/>
      <c r="M31" s="390"/>
      <c r="N31" s="390"/>
      <c r="O31" s="390"/>
      <c r="P31" s="390"/>
      <c r="Q31" s="390"/>
      <c r="R31" s="390"/>
      <c r="S31" s="390"/>
      <c r="T31" s="390"/>
    </row>
    <row r="32" spans="2:20" ht="31.5" customHeight="1">
      <c r="B32" s="388"/>
      <c r="C32" s="389"/>
      <c r="D32" s="389"/>
      <c r="E32" s="389"/>
      <c r="F32" s="389"/>
      <c r="G32" s="389"/>
      <c r="H32" s="389"/>
      <c r="I32" s="389"/>
      <c r="J32" s="389"/>
      <c r="K32" s="389"/>
      <c r="L32" s="389"/>
      <c r="M32" s="389"/>
      <c r="N32" s="389"/>
      <c r="O32" s="389"/>
      <c r="P32" s="389"/>
      <c r="Q32" s="389"/>
      <c r="R32" s="389"/>
      <c r="S32" s="389"/>
      <c r="T32" s="389"/>
    </row>
    <row r="33" spans="2:20" ht="17.25" customHeight="1">
      <c r="B33" s="380"/>
      <c r="C33" s="380"/>
      <c r="D33" s="380"/>
      <c r="E33" s="380"/>
      <c r="F33" s="380"/>
      <c r="G33" s="380"/>
      <c r="H33" s="380"/>
      <c r="I33" s="380"/>
      <c r="J33" s="380"/>
      <c r="K33" s="380"/>
      <c r="L33" s="380"/>
      <c r="M33" s="380"/>
      <c r="N33" s="380"/>
      <c r="O33" s="380"/>
      <c r="P33" s="380"/>
      <c r="Q33" s="380"/>
      <c r="R33" s="380"/>
      <c r="S33" s="380"/>
      <c r="T33" s="380"/>
    </row>
    <row r="34" spans="2:20" ht="17.25" customHeight="1">
      <c r="B34" s="380"/>
      <c r="C34" s="380"/>
      <c r="D34" s="380"/>
      <c r="E34" s="380"/>
      <c r="F34" s="380"/>
      <c r="G34" s="380"/>
      <c r="H34" s="380"/>
      <c r="I34" s="380"/>
      <c r="J34" s="380"/>
      <c r="K34" s="380"/>
      <c r="L34" s="380"/>
      <c r="M34" s="380"/>
      <c r="N34" s="380"/>
      <c r="O34" s="380"/>
      <c r="P34" s="380"/>
      <c r="Q34" s="380"/>
      <c r="R34" s="380"/>
      <c r="S34" s="380"/>
      <c r="T34" s="380"/>
    </row>
    <row r="35" ht="17.25" customHeight="1"/>
    <row r="36" ht="17.25" customHeight="1"/>
  </sheetData>
  <sheetProtection sheet="1"/>
  <mergeCells count="25">
    <mergeCell ref="B25:T25"/>
    <mergeCell ref="B34:T34"/>
    <mergeCell ref="B28:T28"/>
    <mergeCell ref="B29:T29"/>
    <mergeCell ref="B30:T30"/>
    <mergeCell ref="B31:T31"/>
    <mergeCell ref="B32:T32"/>
    <mergeCell ref="B33:T33"/>
    <mergeCell ref="B26:T26"/>
    <mergeCell ref="B27:T27"/>
    <mergeCell ref="B22:T22"/>
    <mergeCell ref="B13:T13"/>
    <mergeCell ref="B14:T14"/>
    <mergeCell ref="B15:T15"/>
    <mergeCell ref="B16:T16"/>
    <mergeCell ref="B23:T23"/>
    <mergeCell ref="B11:T11"/>
    <mergeCell ref="B12:T12"/>
    <mergeCell ref="A1:T1"/>
    <mergeCell ref="B6:T6"/>
    <mergeCell ref="B9:T9"/>
    <mergeCell ref="B10:T10"/>
    <mergeCell ref="B19:T19"/>
    <mergeCell ref="B20:T20"/>
    <mergeCell ref="B21:T21"/>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E31" sqref="E31"/>
    </sheetView>
  </sheetViews>
  <sheetFormatPr defaultColWidth="9.00390625" defaultRowHeight="12.75"/>
  <cols>
    <col min="1" max="3" width="9.125" style="85" customWidth="1"/>
    <col min="4" max="4" width="14.00390625" style="85" customWidth="1"/>
    <col min="5" max="5" width="13.625" style="85" customWidth="1"/>
    <col min="6" max="6" width="15.25390625" style="85" customWidth="1"/>
    <col min="7" max="13" width="9.125" style="85" customWidth="1"/>
  </cols>
  <sheetData>
    <row r="1" spans="1:13" ht="21">
      <c r="A1" s="393" t="s">
        <v>281</v>
      </c>
      <c r="B1" s="393"/>
      <c r="C1" s="393"/>
      <c r="D1" s="393"/>
      <c r="E1" s="393"/>
      <c r="F1" s="393"/>
      <c r="G1" s="393"/>
      <c r="H1" s="393"/>
      <c r="I1" s="393"/>
      <c r="J1" s="393"/>
      <c r="K1" s="393"/>
      <c r="L1" s="393"/>
      <c r="M1" s="393"/>
    </row>
    <row r="2" ht="13.5">
      <c r="A2" s="84" t="s">
        <v>282</v>
      </c>
    </row>
    <row r="3" spans="1:10" ht="46.5" customHeight="1">
      <c r="A3" s="394" t="s">
        <v>283</v>
      </c>
      <c r="B3" s="394"/>
      <c r="C3" s="394"/>
      <c r="D3" s="394"/>
      <c r="E3" s="394"/>
      <c r="F3" s="394"/>
      <c r="G3" s="394"/>
      <c r="H3" s="394"/>
      <c r="I3" s="394"/>
      <c r="J3" s="394"/>
    </row>
    <row r="4" ht="13.5">
      <c r="A4" s="85" t="s">
        <v>284</v>
      </c>
    </row>
    <row r="5" ht="13.5">
      <c r="A5" s="85" t="s">
        <v>285</v>
      </c>
    </row>
    <row r="8" spans="1:6" ht="13.5">
      <c r="A8" s="85" t="s">
        <v>286</v>
      </c>
      <c r="B8" s="395" t="s">
        <v>287</v>
      </c>
      <c r="C8" s="395"/>
      <c r="D8" s="86" t="s">
        <v>288</v>
      </c>
      <c r="E8" s="87" t="s">
        <v>289</v>
      </c>
      <c r="F8" s="87" t="s">
        <v>290</v>
      </c>
    </row>
    <row r="9" spans="2:6" ht="13.5">
      <c r="B9" s="391" t="s">
        <v>291</v>
      </c>
      <c r="C9" s="392"/>
      <c r="D9" s="88" t="s">
        <v>292</v>
      </c>
      <c r="E9" s="88" t="s">
        <v>293</v>
      </c>
      <c r="F9" s="88" t="s">
        <v>293</v>
      </c>
    </row>
    <row r="10" spans="2:6" ht="13.5">
      <c r="B10" s="391" t="s">
        <v>294</v>
      </c>
      <c r="C10" s="392"/>
      <c r="D10" s="88" t="s">
        <v>292</v>
      </c>
      <c r="E10" s="88" t="s">
        <v>292</v>
      </c>
      <c r="F10" s="88" t="s">
        <v>292</v>
      </c>
    </row>
    <row r="11" spans="2:6" ht="13.5">
      <c r="B11" s="391" t="s">
        <v>295</v>
      </c>
      <c r="C11" s="392"/>
      <c r="D11" s="88" t="s">
        <v>296</v>
      </c>
      <c r="E11" s="88" t="s">
        <v>297</v>
      </c>
      <c r="F11" s="88" t="s">
        <v>298</v>
      </c>
    </row>
    <row r="12" spans="2:6" ht="13.5">
      <c r="B12" s="391" t="s">
        <v>299</v>
      </c>
      <c r="C12" s="392"/>
      <c r="D12" s="89" t="s">
        <v>300</v>
      </c>
      <c r="E12" s="89" t="s">
        <v>301</v>
      </c>
      <c r="F12" s="89" t="s">
        <v>302</v>
      </c>
    </row>
    <row r="15" ht="24.75" customHeight="1">
      <c r="A15" s="84" t="s">
        <v>303</v>
      </c>
    </row>
    <row r="16" ht="13.5">
      <c r="A16" s="85" t="s">
        <v>304</v>
      </c>
    </row>
    <row r="17" spans="1:10" ht="27" customHeight="1">
      <c r="A17" s="394" t="s">
        <v>305</v>
      </c>
      <c r="B17" s="394"/>
      <c r="C17" s="394"/>
      <c r="D17" s="394"/>
      <c r="E17" s="394"/>
      <c r="F17" s="394"/>
      <c r="G17" s="394"/>
      <c r="H17" s="394"/>
      <c r="I17" s="394"/>
      <c r="J17" s="394"/>
    </row>
    <row r="18" spans="1:10" ht="27" customHeight="1">
      <c r="A18" s="394" t="s">
        <v>306</v>
      </c>
      <c r="B18" s="394"/>
      <c r="C18" s="394"/>
      <c r="D18" s="394"/>
      <c r="E18" s="394"/>
      <c r="F18" s="394"/>
      <c r="G18" s="394"/>
      <c r="H18" s="394"/>
      <c r="I18" s="394"/>
      <c r="J18" s="394"/>
    </row>
    <row r="21" ht="23.25" customHeight="1">
      <c r="A21" s="84" t="s">
        <v>308</v>
      </c>
    </row>
    <row r="22" ht="13.5">
      <c r="A22" s="85" t="s">
        <v>307</v>
      </c>
    </row>
    <row r="23" spans="1:10" ht="49.5" customHeight="1">
      <c r="A23" s="394" t="s">
        <v>336</v>
      </c>
      <c r="B23" s="394"/>
      <c r="C23" s="394"/>
      <c r="D23" s="394"/>
      <c r="E23" s="394"/>
      <c r="F23" s="394"/>
      <c r="G23" s="394"/>
      <c r="H23" s="394"/>
      <c r="I23" s="394"/>
      <c r="J23" s="394"/>
    </row>
  </sheetData>
  <sheetProtection sheet="1"/>
  <mergeCells count="10">
    <mergeCell ref="B12:C12"/>
    <mergeCell ref="A17:J17"/>
    <mergeCell ref="A18:J18"/>
    <mergeCell ref="A23:J23"/>
    <mergeCell ref="B10:C10"/>
    <mergeCell ref="B11:C11"/>
    <mergeCell ref="A1:M1"/>
    <mergeCell ref="A3:J3"/>
    <mergeCell ref="B8:C8"/>
    <mergeCell ref="B9:C9"/>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8">
      <selection activeCell="E31" sqref="E31"/>
    </sheetView>
  </sheetViews>
  <sheetFormatPr defaultColWidth="9.00390625" defaultRowHeight="12.75"/>
  <cols>
    <col min="1" max="1" width="17.125" style="91" customWidth="1"/>
    <col min="2" max="2" width="14.125" style="91" customWidth="1"/>
    <col min="3" max="3" width="17.75390625" style="91" customWidth="1"/>
    <col min="4" max="4" width="8.875" style="91" customWidth="1"/>
    <col min="5" max="5" width="17.125" style="91" customWidth="1"/>
    <col min="6" max="6" width="21.25390625" style="91" customWidth="1"/>
    <col min="7" max="12" width="9.125" style="91" customWidth="1"/>
  </cols>
  <sheetData>
    <row r="1" ht="15" thickBot="1">
      <c r="A1" s="90" t="s">
        <v>335</v>
      </c>
    </row>
    <row r="2" spans="1:2" ht="23.25" customHeight="1" thickBot="1">
      <c r="A2" s="92" t="s">
        <v>309</v>
      </c>
      <c r="B2" s="93"/>
    </row>
    <row r="3" spans="1:2" ht="23.25" customHeight="1">
      <c r="A3" s="398" t="s">
        <v>287</v>
      </c>
      <c r="B3" s="399"/>
    </row>
    <row r="4" spans="1:6" ht="23.25" customHeight="1">
      <c r="A4" s="94" t="s">
        <v>310</v>
      </c>
      <c r="B4" s="94" t="s">
        <v>311</v>
      </c>
      <c r="E4" s="400" t="s">
        <v>312</v>
      </c>
      <c r="F4" s="401"/>
    </row>
    <row r="5" spans="1:6" ht="23.25" customHeight="1">
      <c r="A5" s="94" t="s">
        <v>291</v>
      </c>
      <c r="B5" s="94" t="s">
        <v>293</v>
      </c>
      <c r="E5" s="94" t="s">
        <v>291</v>
      </c>
      <c r="F5" s="94" t="s">
        <v>293</v>
      </c>
    </row>
    <row r="6" spans="1:6" ht="23.25" customHeight="1">
      <c r="A6" s="94" t="s">
        <v>294</v>
      </c>
      <c r="B6" s="94" t="s">
        <v>292</v>
      </c>
      <c r="E6" s="94" t="s">
        <v>294</v>
      </c>
      <c r="F6" s="94" t="s">
        <v>292</v>
      </c>
    </row>
    <row r="7" spans="1:6" ht="23.25" customHeight="1" thickBot="1">
      <c r="A7" s="94" t="s">
        <v>295</v>
      </c>
      <c r="B7" s="94" t="s">
        <v>297</v>
      </c>
      <c r="E7" s="94" t="s">
        <v>295</v>
      </c>
      <c r="F7" s="95" t="s">
        <v>298</v>
      </c>
    </row>
    <row r="8" spans="1:6" ht="23.25" customHeight="1" thickBot="1">
      <c r="A8" s="94" t="s">
        <v>313</v>
      </c>
      <c r="B8" s="96" t="s">
        <v>301</v>
      </c>
      <c r="E8" s="94" t="s">
        <v>314</v>
      </c>
      <c r="F8" s="97" t="s">
        <v>302</v>
      </c>
    </row>
    <row r="9" spans="1:5" ht="23.25" customHeight="1">
      <c r="A9" s="90" t="s">
        <v>315</v>
      </c>
      <c r="E9" s="91" t="s">
        <v>316</v>
      </c>
    </row>
    <row r="10" ht="23.25" customHeight="1"/>
    <row r="11" ht="23.25" customHeight="1" thickBot="1">
      <c r="A11" s="84" t="s">
        <v>317</v>
      </c>
    </row>
    <row r="12" spans="1:2" ht="23.25" customHeight="1" thickBot="1">
      <c r="A12" s="92" t="s">
        <v>309</v>
      </c>
      <c r="B12" s="93"/>
    </row>
    <row r="13" spans="1:3" ht="23.25" customHeight="1">
      <c r="A13" s="402" t="s">
        <v>287</v>
      </c>
      <c r="B13" s="403"/>
      <c r="C13" s="98" t="s">
        <v>318</v>
      </c>
    </row>
    <row r="14" spans="1:6" ht="23.25" customHeight="1">
      <c r="A14" s="94" t="s">
        <v>310</v>
      </c>
      <c r="B14" s="94" t="s">
        <v>311</v>
      </c>
      <c r="C14" s="94" t="s">
        <v>310</v>
      </c>
      <c r="E14" s="400" t="s">
        <v>312</v>
      </c>
      <c r="F14" s="401"/>
    </row>
    <row r="15" spans="1:6" ht="23.25" customHeight="1">
      <c r="A15" s="94" t="s">
        <v>291</v>
      </c>
      <c r="B15" s="94" t="s">
        <v>293</v>
      </c>
      <c r="C15" s="404" t="s">
        <v>292</v>
      </c>
      <c r="E15" s="94" t="s">
        <v>291</v>
      </c>
      <c r="F15" s="94" t="s">
        <v>293</v>
      </c>
    </row>
    <row r="16" spans="1:6" ht="23.25" customHeight="1">
      <c r="A16" s="94" t="s">
        <v>294</v>
      </c>
      <c r="B16" s="94" t="s">
        <v>292</v>
      </c>
      <c r="C16" s="405"/>
      <c r="E16" s="94" t="s">
        <v>294</v>
      </c>
      <c r="F16" s="94" t="s">
        <v>292</v>
      </c>
    </row>
    <row r="17" spans="1:6" ht="23.25" customHeight="1" thickBot="1">
      <c r="A17" s="94" t="s">
        <v>295</v>
      </c>
      <c r="B17" s="94" t="s">
        <v>297</v>
      </c>
      <c r="C17" s="406"/>
      <c r="E17" s="94" t="s">
        <v>295</v>
      </c>
      <c r="F17" s="95" t="s">
        <v>298</v>
      </c>
    </row>
    <row r="18" spans="1:6" ht="23.25" customHeight="1" thickBot="1">
      <c r="A18" s="94" t="s">
        <v>313</v>
      </c>
      <c r="B18" s="96" t="s">
        <v>301</v>
      </c>
      <c r="C18" s="96" t="s">
        <v>292</v>
      </c>
      <c r="E18" s="94" t="s">
        <v>314</v>
      </c>
      <c r="F18" s="97" t="s">
        <v>302</v>
      </c>
    </row>
    <row r="19" spans="1:5" ht="23.25" customHeight="1">
      <c r="A19" s="90" t="s">
        <v>319</v>
      </c>
      <c r="E19" s="91" t="s">
        <v>320</v>
      </c>
    </row>
    <row r="20" ht="23.25" customHeight="1">
      <c r="A20" s="90"/>
    </row>
    <row r="21" ht="23.25" customHeight="1" thickBot="1">
      <c r="A21" s="90" t="s">
        <v>321</v>
      </c>
    </row>
    <row r="22" spans="1:3" ht="23.25" customHeight="1" thickBot="1">
      <c r="A22" s="92" t="s">
        <v>309</v>
      </c>
      <c r="B22" s="93"/>
      <c r="C22" s="99"/>
    </row>
    <row r="23" spans="1:3" ht="23.25" customHeight="1">
      <c r="A23" s="398" t="s">
        <v>287</v>
      </c>
      <c r="B23" s="399"/>
      <c r="C23" s="99"/>
    </row>
    <row r="24" spans="1:6" ht="23.25" customHeight="1">
      <c r="A24" s="94" t="s">
        <v>310</v>
      </c>
      <c r="B24" s="94" t="s">
        <v>311</v>
      </c>
      <c r="C24" s="99"/>
      <c r="E24" s="400" t="s">
        <v>312</v>
      </c>
      <c r="F24" s="401"/>
    </row>
    <row r="25" spans="1:6" ht="23.25" customHeight="1">
      <c r="A25" s="94" t="s">
        <v>291</v>
      </c>
      <c r="B25" s="94" t="s">
        <v>322</v>
      </c>
      <c r="C25" s="99"/>
      <c r="E25" s="94" t="s">
        <v>291</v>
      </c>
      <c r="F25" s="94" t="s">
        <v>322</v>
      </c>
    </row>
    <row r="26" spans="1:6" ht="23.25" customHeight="1">
      <c r="A26" s="94" t="s">
        <v>294</v>
      </c>
      <c r="B26" s="94" t="s">
        <v>293</v>
      </c>
      <c r="C26" s="99"/>
      <c r="E26" s="94" t="s">
        <v>294</v>
      </c>
      <c r="F26" s="94" t="s">
        <v>293</v>
      </c>
    </row>
    <row r="27" spans="1:6" ht="23.25" customHeight="1" thickBot="1">
      <c r="A27" s="94" t="s">
        <v>295</v>
      </c>
      <c r="B27" s="94" t="s">
        <v>322</v>
      </c>
      <c r="C27" s="99"/>
      <c r="E27" s="94" t="s">
        <v>295</v>
      </c>
      <c r="F27" s="95" t="s">
        <v>322</v>
      </c>
    </row>
    <row r="28" spans="1:11" ht="23.25" customHeight="1" thickBot="1">
      <c r="A28" s="94" t="s">
        <v>313</v>
      </c>
      <c r="B28" s="96" t="s">
        <v>323</v>
      </c>
      <c r="C28" s="100"/>
      <c r="E28" s="101" t="s">
        <v>324</v>
      </c>
      <c r="F28" s="102" t="s">
        <v>298</v>
      </c>
      <c r="G28" s="396" t="s">
        <v>325</v>
      </c>
      <c r="H28" s="407"/>
      <c r="I28" s="407"/>
      <c r="J28" s="407"/>
      <c r="K28" s="407"/>
    </row>
    <row r="29" spans="1:6" ht="23.25" customHeight="1" thickBot="1">
      <c r="A29" s="90" t="s">
        <v>326</v>
      </c>
      <c r="E29" s="94" t="s">
        <v>314</v>
      </c>
      <c r="F29" s="97" t="s">
        <v>302</v>
      </c>
    </row>
    <row r="30" ht="23.25" customHeight="1"/>
    <row r="31" ht="23.25" customHeight="1" thickBot="1">
      <c r="A31" s="90" t="s">
        <v>327</v>
      </c>
    </row>
    <row r="32" spans="1:2" ht="23.25" customHeight="1" thickBot="1">
      <c r="A32" s="92" t="s">
        <v>309</v>
      </c>
      <c r="B32" s="93"/>
    </row>
    <row r="33" spans="1:3" ht="23.25" customHeight="1">
      <c r="A33" s="398" t="s">
        <v>287</v>
      </c>
      <c r="B33" s="399"/>
      <c r="C33" s="98" t="s">
        <v>318</v>
      </c>
    </row>
    <row r="34" spans="1:6" ht="23.25" customHeight="1">
      <c r="A34" s="94" t="s">
        <v>310</v>
      </c>
      <c r="B34" s="94" t="s">
        <v>311</v>
      </c>
      <c r="C34" s="94" t="s">
        <v>310</v>
      </c>
      <c r="E34" s="400" t="s">
        <v>312</v>
      </c>
      <c r="F34" s="401"/>
    </row>
    <row r="35" spans="1:6" ht="23.25" customHeight="1">
      <c r="A35" s="94" t="s">
        <v>291</v>
      </c>
      <c r="B35" s="94" t="s">
        <v>322</v>
      </c>
      <c r="C35" s="404" t="s">
        <v>292</v>
      </c>
      <c r="E35" s="94" t="s">
        <v>291</v>
      </c>
      <c r="F35" s="94" t="s">
        <v>322</v>
      </c>
    </row>
    <row r="36" spans="1:6" ht="23.25" customHeight="1">
      <c r="A36" s="94" t="s">
        <v>294</v>
      </c>
      <c r="B36" s="94" t="s">
        <v>293</v>
      </c>
      <c r="C36" s="405"/>
      <c r="E36" s="94" t="s">
        <v>294</v>
      </c>
      <c r="F36" s="94" t="s">
        <v>293</v>
      </c>
    </row>
    <row r="37" spans="1:6" ht="23.25" customHeight="1" thickBot="1">
      <c r="A37" s="94" t="s">
        <v>295</v>
      </c>
      <c r="B37" s="94" t="s">
        <v>322</v>
      </c>
      <c r="C37" s="406"/>
      <c r="E37" s="94" t="s">
        <v>295</v>
      </c>
      <c r="F37" s="95" t="s">
        <v>322</v>
      </c>
    </row>
    <row r="38" spans="1:11" ht="23.25" customHeight="1" thickBot="1">
      <c r="A38" s="94" t="s">
        <v>313</v>
      </c>
      <c r="B38" s="96" t="s">
        <v>323</v>
      </c>
      <c r="C38" s="96" t="s">
        <v>292</v>
      </c>
      <c r="E38" s="103" t="s">
        <v>328</v>
      </c>
      <c r="F38" s="104" t="s">
        <v>298</v>
      </c>
      <c r="G38" s="396" t="s">
        <v>329</v>
      </c>
      <c r="H38" s="397"/>
      <c r="I38" s="397"/>
      <c r="J38" s="397"/>
      <c r="K38" s="397"/>
    </row>
    <row r="39" spans="1:7" ht="34.5" customHeight="1" thickBot="1">
      <c r="A39" s="409" t="s">
        <v>330</v>
      </c>
      <c r="B39" s="409"/>
      <c r="C39" s="409"/>
      <c r="E39" s="94" t="s">
        <v>314</v>
      </c>
      <c r="F39" s="97" t="s">
        <v>302</v>
      </c>
      <c r="G39" s="105"/>
    </row>
    <row r="40" spans="1:7" ht="34.5" customHeight="1">
      <c r="A40" s="108"/>
      <c r="B40" s="108"/>
      <c r="C40" s="108"/>
      <c r="E40" s="100"/>
      <c r="F40" s="109"/>
      <c r="G40" s="99"/>
    </row>
    <row r="41" spans="1:2" ht="23.25" customHeight="1" thickBot="1">
      <c r="A41" s="90" t="s">
        <v>331</v>
      </c>
      <c r="B41" s="91" t="s">
        <v>332</v>
      </c>
    </row>
    <row r="42" spans="1:6" ht="23.25" customHeight="1" thickBot="1">
      <c r="A42" s="410" t="s">
        <v>333</v>
      </c>
      <c r="B42" s="411"/>
      <c r="D42" s="99"/>
      <c r="E42" s="400" t="s">
        <v>312</v>
      </c>
      <c r="F42" s="412"/>
    </row>
    <row r="43" spans="1:6" ht="23.25" customHeight="1" thickBot="1">
      <c r="A43" s="100"/>
      <c r="B43" s="100"/>
      <c r="C43" s="99"/>
      <c r="D43" s="99"/>
      <c r="E43" s="101" t="s">
        <v>324</v>
      </c>
      <c r="F43" s="102" t="s">
        <v>322</v>
      </c>
    </row>
    <row r="44" spans="1:6" ht="28.5" customHeight="1" thickBot="1">
      <c r="A44" s="408" t="s">
        <v>334</v>
      </c>
      <c r="B44" s="408"/>
      <c r="C44" s="408"/>
      <c r="D44" s="99"/>
      <c r="E44" s="106" t="s">
        <v>314</v>
      </c>
      <c r="F44" s="97" t="s">
        <v>322</v>
      </c>
    </row>
    <row r="45" spans="1:6" ht="12">
      <c r="A45" s="100"/>
      <c r="B45" s="100"/>
      <c r="C45" s="99"/>
      <c r="D45" s="99"/>
      <c r="E45" s="99"/>
      <c r="F45" s="99"/>
    </row>
    <row r="46" spans="1:6" ht="12">
      <c r="A46" s="100"/>
      <c r="B46" s="107"/>
      <c r="C46" s="107"/>
      <c r="D46" s="99"/>
      <c r="E46" s="99"/>
      <c r="F46" s="99"/>
    </row>
    <row r="47" spans="5:6" ht="12">
      <c r="E47" s="99"/>
      <c r="F47" s="99"/>
    </row>
    <row r="48" spans="5:6" ht="12">
      <c r="E48" s="99"/>
      <c r="F48" s="99"/>
    </row>
  </sheetData>
  <sheetProtection sheet="1"/>
  <mergeCells count="16">
    <mergeCell ref="A44:C44"/>
    <mergeCell ref="A33:B33"/>
    <mergeCell ref="E34:F34"/>
    <mergeCell ref="A39:C39"/>
    <mergeCell ref="A42:B42"/>
    <mergeCell ref="E42:F42"/>
    <mergeCell ref="C35:C37"/>
    <mergeCell ref="G38:K38"/>
    <mergeCell ref="A3:B3"/>
    <mergeCell ref="E4:F4"/>
    <mergeCell ref="A13:B13"/>
    <mergeCell ref="E14:F14"/>
    <mergeCell ref="C15:C17"/>
    <mergeCell ref="A23:B23"/>
    <mergeCell ref="E24:F24"/>
    <mergeCell ref="G28:K28"/>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2020-07-14T02:24:01Z</cp:lastPrinted>
  <dcterms:created xsi:type="dcterms:W3CDTF">2003-01-23T16:30:24Z</dcterms:created>
  <dcterms:modified xsi:type="dcterms:W3CDTF">2021-01-05T05:03:35Z</dcterms:modified>
  <cp:category/>
  <cp:version/>
  <cp:contentType/>
  <cp:contentStatus/>
</cp:coreProperties>
</file>