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1.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omments2.xml" ContentType="application/vnd.openxmlformats-officedocument.spreadsheetml.comments+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95" windowHeight="4635" tabRatio="837" activeTab="4"/>
  </bookViews>
  <sheets>
    <sheet name="作成方法" sheetId="56" r:id="rId1"/>
    <sheet name="（別紙1）" sheetId="41" r:id="rId2"/>
    <sheet name="（別紙1） (記載例) " sheetId="1" r:id="rId3"/>
    <sheet name="（別紙2）" sheetId="59" r:id="rId4"/>
    <sheet name="（別紙2） (記載例)" sheetId="53" r:id="rId5"/>
    <sheet name="入力規則" sheetId="62" r:id="rId6"/>
  </sheets>
  <externalReferences>
    <externalReference r:id="rId7"/>
  </externalReferences>
  <definedNames>
    <definedName name="_xlnm.Print_Area" localSheetId="1">'（別紙1）'!$B$1:$K$10</definedName>
    <definedName name="_xlnm.Print_Area" localSheetId="3">'（別紙2）'!$B$1:$I$30</definedName>
    <definedName name="_xlnm.Print_Area" localSheetId="4">'（別紙2） (記載例)'!$B$1:$I$30</definedName>
    <definedName name="_xlnm.Print_Area" localSheetId="2">'（別紙1） (記載例) '!$B$1:$K$35</definedName>
    <definedName name="事業分類">'[1]事業分類・区分'!$B$2:$H$2</definedName>
  </definedNames>
  <calcPr calcId="145621"/>
</workbook>
</file>

<file path=xl/comments1.xml><?xml version="1.0" encoding="utf-8"?>
<comments xmlns="http://schemas.openxmlformats.org/spreadsheetml/2006/main">
  <authors>
    <author>小野　友花</author>
  </authors>
  <commentList>
    <comment ref="G9" authorId="0">
      <text>
        <r>
          <rPr>
            <sz val="11"/>
            <color auto="1"/>
            <rFont val="ＭＳ Ｐゴシック"/>
          </rPr>
          <t>16,725,000を記入（固定）</t>
        </r>
      </text>
    </comment>
    <comment ref="D9" authorId="0">
      <text>
        <r>
          <rPr>
            <sz val="11"/>
            <color auto="1"/>
            <rFont val="ＭＳ Ｐゴシック"/>
          </rPr>
          <t xml:space="preserve">本補助金、本事業に対する市町からの補助金、自己資金及び借入金以外に、本補助金に対しての寄附や助成を受ける予定があれば記載してください。
</t>
        </r>
      </text>
    </comment>
    <comment ref="F9" authorId="0">
      <text>
        <r>
          <rPr>
            <sz val="11"/>
            <color auto="1"/>
            <rFont val="ＭＳ Ｐゴシック"/>
          </rPr>
          <t xml:space="preserve">
（A）と同じ額を記入
</t>
        </r>
      </text>
    </comment>
    <comment ref="E9" authorId="0">
      <text>
        <r>
          <rPr>
            <sz val="11"/>
            <color auto="1"/>
            <rFont val="ＭＳ Ｐゴシック"/>
          </rPr>
          <t xml:space="preserve">（A）-（B）の金額(自動計算)
</t>
        </r>
      </text>
    </comment>
    <comment ref="H9" authorId="0">
      <text>
        <r>
          <rPr>
            <sz val="11"/>
            <color auto="1"/>
            <rFont val="ＭＳ Ｐゴシック"/>
          </rPr>
          <t xml:space="preserve">（D）と（E）を比較して少ない額（自動計算）
</t>
        </r>
      </text>
    </comment>
    <comment ref="I9" authorId="0">
      <text>
        <r>
          <rPr>
            <sz val="11"/>
            <color auto="1"/>
            <rFont val="ＭＳ Ｐゴシック"/>
          </rPr>
          <t xml:space="preserve">（F）の額を1/2した額を記入
</t>
        </r>
      </text>
    </comment>
    <comment ref="J9" authorId="0">
      <text>
        <r>
          <rPr>
            <sz val="11"/>
            <color auto="1"/>
            <rFont val="ＭＳ Ｐゴシック"/>
          </rPr>
          <t>（G）と同じ額を記入</t>
        </r>
      </text>
    </comment>
    <comment ref="K9" authorId="0">
      <text>
        <r>
          <rPr>
            <sz val="11"/>
            <color auto="1"/>
            <rFont val="ＭＳ Ｐゴシック"/>
          </rPr>
          <t>（G）の、1,000円未満切捨て額を記入</t>
        </r>
      </text>
    </comment>
  </commentList>
</comments>
</file>

<file path=xl/comments2.xml><?xml version="1.0" encoding="utf-8"?>
<comments xmlns="http://schemas.openxmlformats.org/spreadsheetml/2006/main">
  <authors>
    <author>小野　友花</author>
  </authors>
  <commentList>
    <comment ref="G29" authorId="0">
      <text>
        <r>
          <rPr>
            <sz val="11"/>
            <color auto="1"/>
            <rFont val="ＭＳ Ｐゴシック"/>
          </rPr>
          <t>（別紙１）の（A）の金額と一致</t>
        </r>
      </text>
    </comment>
  </commentList>
</comments>
</file>

<file path=xl/sharedStrings.xml><?xml version="1.0" encoding="utf-8"?>
<sst xmlns:r="http://schemas.openxmlformats.org/officeDocument/2006/relationships" xmlns="http://schemas.openxmlformats.org/spreadsheetml/2006/main" count="98" uniqueCount="98">
  <si>
    <t>－</t>
  </si>
  <si>
    <t>備考</t>
    <rPh sb="0" eb="2">
      <t>ビコウ</t>
    </rPh>
    <phoneticPr fontId="4"/>
  </si>
  <si>
    <t>　　【記載例】</t>
    <rPh sb="3" eb="6">
      <t>キサイレイ</t>
    </rPh>
    <phoneticPr fontId="4"/>
  </si>
  <si>
    <t>経費所要額調</t>
    <rPh sb="0" eb="2">
      <t>ケイヒ</t>
    </rPh>
    <rPh sb="2" eb="4">
      <t>ショヨウ</t>
    </rPh>
    <rPh sb="4" eb="5">
      <t>ガク</t>
    </rPh>
    <rPh sb="5" eb="6">
      <t>シラ</t>
    </rPh>
    <phoneticPr fontId="4"/>
  </si>
  <si>
    <t>別紙（１）</t>
    <rPh sb="0" eb="2">
      <t>ベッシ</t>
    </rPh>
    <phoneticPr fontId="4"/>
  </si>
  <si>
    <t>静岡県○○市△△132-5</t>
    <rPh sb="0" eb="3">
      <t>シズオカケン</t>
    </rPh>
    <rPh sb="5" eb="6">
      <t>シ</t>
    </rPh>
    <phoneticPr fontId="4"/>
  </si>
  <si>
    <t>寄付金その</t>
    <rPh sb="0" eb="3">
      <t>キフキン</t>
    </rPh>
    <phoneticPr fontId="4"/>
  </si>
  <si>
    <t>総事業費</t>
    <rPh sb="0" eb="3">
      <t>ソウジギョウ</t>
    </rPh>
    <rPh sb="3" eb="4">
      <t>ヒ</t>
    </rPh>
    <phoneticPr fontId="4"/>
  </si>
  <si>
    <t>（C）</t>
  </si>
  <si>
    <t>区分</t>
    <rPh sb="0" eb="2">
      <t>クブン</t>
    </rPh>
    <phoneticPr fontId="4"/>
  </si>
  <si>
    <t>差引額</t>
    <rPh sb="0" eb="2">
      <t>サシヒキ</t>
    </rPh>
    <rPh sb="2" eb="3">
      <t>ガク</t>
    </rPh>
    <phoneticPr fontId="4"/>
  </si>
  <si>
    <t>他の収入額</t>
    <rPh sb="0" eb="1">
      <t>ホカ</t>
    </rPh>
    <rPh sb="2" eb="4">
      <t>シュウニュウ</t>
    </rPh>
    <rPh sb="4" eb="5">
      <t>ガク</t>
    </rPh>
    <phoneticPr fontId="4"/>
  </si>
  <si>
    <t>対象経費の</t>
    <rPh sb="0" eb="2">
      <t>タイショウ</t>
    </rPh>
    <rPh sb="2" eb="4">
      <t>ケイヒ</t>
    </rPh>
    <phoneticPr fontId="4"/>
  </si>
  <si>
    <t>国庫補助</t>
    <rPh sb="0" eb="2">
      <t>コッコ</t>
    </rPh>
    <rPh sb="2" eb="4">
      <t>ホジョ</t>
    </rPh>
    <phoneticPr fontId="4"/>
  </si>
  <si>
    <t>基準額</t>
    <rPh sb="0" eb="2">
      <t>キジュン</t>
    </rPh>
    <rPh sb="2" eb="3">
      <t>ガク</t>
    </rPh>
    <phoneticPr fontId="4"/>
  </si>
  <si>
    <t>円</t>
  </si>
  <si>
    <t>選定額</t>
    <rPh sb="0" eb="2">
      <t>センテイ</t>
    </rPh>
    <rPh sb="2" eb="3">
      <t>ガク</t>
    </rPh>
    <phoneticPr fontId="4"/>
  </si>
  <si>
    <t>都道府県</t>
    <rPh sb="0" eb="4">
      <t>トドウフケン</t>
    </rPh>
    <phoneticPr fontId="4"/>
  </si>
  <si>
    <t>合計</t>
    <rPh sb="0" eb="2">
      <t>ゴウケイ</t>
    </rPh>
    <phoneticPr fontId="4"/>
  </si>
  <si>
    <t>支出予定額</t>
    <rPh sb="0" eb="2">
      <t>シシュツ</t>
    </rPh>
    <rPh sb="2" eb="4">
      <t>ヨテイ</t>
    </rPh>
    <rPh sb="4" eb="5">
      <t>ガク</t>
    </rPh>
    <phoneticPr fontId="4"/>
  </si>
  <si>
    <t>品名</t>
    <rPh sb="0" eb="2">
      <t>ヒンメイ</t>
    </rPh>
    <phoneticPr fontId="4"/>
  </si>
  <si>
    <t>補助額</t>
    <rPh sb="0" eb="3">
      <t>ホジョガク</t>
    </rPh>
    <phoneticPr fontId="4"/>
  </si>
  <si>
    <t>基本額</t>
    <rPh sb="0" eb="3">
      <t>キホンガク</t>
    </rPh>
    <phoneticPr fontId="4"/>
  </si>
  <si>
    <t>（F）</t>
  </si>
  <si>
    <t>（16）死亡時画像診断システム等設備</t>
  </si>
  <si>
    <t>（２）へき地患者輸送車（艇）</t>
  </si>
  <si>
    <t>所要額</t>
    <rPh sb="0" eb="2">
      <t>ショヨウ</t>
    </rPh>
    <rPh sb="2" eb="3">
      <t>ガク</t>
    </rPh>
    <phoneticPr fontId="4"/>
  </si>
  <si>
    <t>小計</t>
    <rPh sb="0" eb="2">
      <t>ショウケイ</t>
    </rPh>
    <phoneticPr fontId="4"/>
  </si>
  <si>
    <t>１．補助対象事業分</t>
    <rPh sb="2" eb="4">
      <t>ホジョ</t>
    </rPh>
    <rPh sb="4" eb="6">
      <t>タイショウ</t>
    </rPh>
    <rPh sb="6" eb="8">
      <t>ジギョウ</t>
    </rPh>
    <rPh sb="8" eb="9">
      <t>ブン</t>
    </rPh>
    <phoneticPr fontId="4"/>
  </si>
  <si>
    <t>・行が足りない場合は、挿入により適宜追加して下さい。</t>
    <rPh sb="1" eb="2">
      <t>ギョウ</t>
    </rPh>
    <rPh sb="3" eb="4">
      <t>タ</t>
    </rPh>
    <rPh sb="7" eb="9">
      <t>バアイ</t>
    </rPh>
    <rPh sb="11" eb="13">
      <t>ソウニュウ</t>
    </rPh>
    <rPh sb="16" eb="18">
      <t>テキギ</t>
    </rPh>
    <rPh sb="18" eb="20">
      <t>ツイカ</t>
    </rPh>
    <rPh sb="22" eb="23">
      <t>クダ</t>
    </rPh>
    <phoneticPr fontId="4"/>
  </si>
  <si>
    <t>２．施設の所在地</t>
    <rPh sb="2" eb="4">
      <t>シセツ</t>
    </rPh>
    <rPh sb="5" eb="8">
      <t>ショザイチ</t>
    </rPh>
    <phoneticPr fontId="4"/>
  </si>
  <si>
    <t>●●室</t>
    <rPh sb="2" eb="3">
      <t>シツ</t>
    </rPh>
    <phoneticPr fontId="4"/>
  </si>
  <si>
    <t>・青いセルが入力必要箇所です。</t>
    <rPh sb="1" eb="2">
      <t>アオ</t>
    </rPh>
    <rPh sb="6" eb="8">
      <t>ニュウリョク</t>
    </rPh>
    <rPh sb="8" eb="10">
      <t>ヒツヨウ</t>
    </rPh>
    <rPh sb="10" eb="12">
      <t>カショ</t>
    </rPh>
    <phoneticPr fontId="4"/>
  </si>
  <si>
    <t>（D）</t>
  </si>
  <si>
    <t>銘柄</t>
    <rPh sb="0" eb="2">
      <t>メイガラ</t>
    </rPh>
    <phoneticPr fontId="4"/>
  </si>
  <si>
    <t>（２）交付要綱４（３）に掲げる事業</t>
  </si>
  <si>
    <t>……（Ｃ）と（Ｆ）を比較して少ない方の額に補助率を乗じて得た額と（Ｇ） とを比較して少ない方の額</t>
  </si>
  <si>
    <t>規格</t>
    <rPh sb="0" eb="2">
      <t>キカク</t>
    </rPh>
    <phoneticPr fontId="4"/>
  </si>
  <si>
    <t>（14）産科医療機関設備</t>
  </si>
  <si>
    <t>２．補助対象外事業分</t>
    <rPh sb="2" eb="4">
      <t>ホジョ</t>
    </rPh>
    <rPh sb="4" eb="6">
      <t>タイショウ</t>
    </rPh>
    <rPh sb="6" eb="7">
      <t>ガイ</t>
    </rPh>
    <rPh sb="7" eb="9">
      <t>ジギョウ</t>
    </rPh>
    <rPh sb="9" eb="10">
      <t>ブン</t>
    </rPh>
    <phoneticPr fontId="4"/>
  </si>
  <si>
    <t>……（Ｈ）欄に記載された額に３分の２を乗じて得た額</t>
  </si>
  <si>
    <t>（補助事業者名　　　　　　　　　　　　　　　　　　　　)</t>
  </si>
  <si>
    <t>設置場所</t>
    <rPh sb="0" eb="2">
      <t>セッチ</t>
    </rPh>
    <rPh sb="2" eb="4">
      <t>バショ</t>
    </rPh>
    <phoneticPr fontId="4"/>
  </si>
  <si>
    <t>……（Ｈ）欄に記載された額に２分の１を乗じて得た額</t>
  </si>
  <si>
    <t>（15）分設娩備取扱施設</t>
  </si>
  <si>
    <t>別紙（２）</t>
    <rPh sb="0" eb="2">
      <t>ベッシ</t>
    </rPh>
    <phoneticPr fontId="4"/>
  </si>
  <si>
    <t>（B）</t>
  </si>
  <si>
    <t>事業計画書</t>
    <rPh sb="0" eb="2">
      <t>ジギョウ</t>
    </rPh>
    <rPh sb="2" eb="5">
      <t>ケイカクショ</t>
    </rPh>
    <phoneticPr fontId="4"/>
  </si>
  <si>
    <t>員数</t>
    <rPh sb="0" eb="2">
      <t>インスウ</t>
    </rPh>
    <phoneticPr fontId="4"/>
  </si>
  <si>
    <t>単価</t>
    <rPh sb="0" eb="2">
      <t>タンカ</t>
    </rPh>
    <phoneticPr fontId="4"/>
  </si>
  <si>
    <t>（12）へき地・離島診療支援システム設備</t>
  </si>
  <si>
    <t>金額</t>
    <rPh sb="0" eb="2">
      <t>キンガク</t>
    </rPh>
    <phoneticPr fontId="4"/>
  </si>
  <si>
    <t>（G）</t>
  </si>
  <si>
    <t>（10）遠隔医療設備</t>
  </si>
  <si>
    <t>（９）へき地医療拠点病院設備</t>
  </si>
  <si>
    <t>（A）</t>
  </si>
  <si>
    <t>１．施設の名称</t>
    <rPh sb="2" eb="4">
      <t>シセツ</t>
    </rPh>
    <rPh sb="5" eb="7">
      <t>メイショウ</t>
    </rPh>
    <phoneticPr fontId="4"/>
  </si>
  <si>
    <t>（E）</t>
  </si>
  <si>
    <t>（H）</t>
  </si>
  <si>
    <t>（I）</t>
  </si>
  <si>
    <t>（A）－（B）</t>
  </si>
  <si>
    <t>……（Ｈ）欄に記載された額</t>
  </si>
  <si>
    <t>（８）へき地保健指導所設備</t>
  </si>
  <si>
    <t>（記載例）</t>
    <rPh sb="1" eb="3">
      <t>キサイ</t>
    </rPh>
    <rPh sb="3" eb="4">
      <t>レイ</t>
    </rPh>
    <phoneticPr fontId="4"/>
  </si>
  <si>
    <t>３．事業の種類（交付要綱の３に掲げる事業名）</t>
    <rPh sb="2" eb="4">
      <t>ジギョウ</t>
    </rPh>
    <rPh sb="5" eb="7">
      <t>シュルイ</t>
    </rPh>
    <rPh sb="8" eb="10">
      <t>コウフ</t>
    </rPh>
    <rPh sb="10" eb="12">
      <t>ヨウコウ</t>
    </rPh>
    <rPh sb="15" eb="16">
      <t>カカ</t>
    </rPh>
    <rPh sb="18" eb="20">
      <t>ジギョウ</t>
    </rPh>
    <rPh sb="20" eb="21">
      <t>メイ</t>
    </rPh>
    <phoneticPr fontId="4"/>
  </si>
  <si>
    <t>４．設備整備の内容</t>
    <rPh sb="2" eb="4">
      <t>セツビ</t>
    </rPh>
    <rPh sb="4" eb="6">
      <t>セイビ</t>
    </rPh>
    <rPh sb="7" eb="9">
      <t>ナイヨウ</t>
    </rPh>
    <phoneticPr fontId="4"/>
  </si>
  <si>
    <t>１．補助対象事業分</t>
  </si>
  <si>
    <t>２．補助対象外事業分</t>
  </si>
  <si>
    <t>○○○</t>
  </si>
  <si>
    <t>×××</t>
  </si>
  <si>
    <t>事業の種類（交付要綱の３に掲げる事業名）</t>
  </si>
  <si>
    <t>（１）へき地診療所</t>
  </si>
  <si>
    <t>（３）へき地巡回診療車（船）</t>
  </si>
  <si>
    <t>（４）離島歯科巡回診療設備</t>
  </si>
  <si>
    <t>（５）過疎地域等特定診療所設備</t>
  </si>
  <si>
    <t>（６）沖施縄設医設療備</t>
  </si>
  <si>
    <t>（７）奄美群島医療施設設備</t>
  </si>
  <si>
    <t>（11）臨床研修病院支援システム設備</t>
  </si>
  <si>
    <t>（13）離島等患者宿泊施設設備</t>
  </si>
  <si>
    <t>（17）医師が不足する地域における若手医師等のキャリア形成支援設備</t>
  </si>
  <si>
    <t>（18）実践的手術手技向上研修実施機関設備</t>
  </si>
  <si>
    <t>(注)</t>
  </si>
  <si>
    <t>１「区分」欄には、交付の対象となる事業の名称及び施設名を記載すること。</t>
  </si>
  <si>
    <t>（４）交付要綱４（５）に掲げる事業</t>
  </si>
  <si>
    <t>２　「選定額」欄には、（Ｄ）と（Ｅ）を比較して少ない方の額を記入すること。</t>
  </si>
  <si>
    <t>３　「国庫補助基本額」欄は、次により記入すること。</t>
  </si>
  <si>
    <t>（４）交付要綱４（交付額の算定方法）（４）に掲げる事業</t>
  </si>
  <si>
    <t>（５）交付要綱４（交付額の算定方法）（５）に掲げる事業</t>
  </si>
  <si>
    <t>……（Ｃ）と（Ｆ）を比較して少ない方の額に３分の２を乗じて得た額と（Ｇ）とを比較して少ない方の額</t>
  </si>
  <si>
    <t>４　「国庫補助所要額」欄は次により記入すること。</t>
  </si>
  <si>
    <t>ただし、それぞれの事業について施設ごとに１，０００円未満の端数が生じた場合には、これを切捨てるものとする。</t>
  </si>
  <si>
    <t>（１）交付要綱４（１）及び（２）に掲げる事業</t>
  </si>
  <si>
    <t>……（Ｈ）欄に記載された額に補助率を乗じて得た額</t>
  </si>
  <si>
    <t>（３）交付要綱４（４）に掲げる事業</t>
  </si>
  <si>
    <r>
      <t>（補助事業者名　　　　</t>
    </r>
    <r>
      <rPr>
        <sz val="11"/>
        <color rgb="FFFF0000"/>
        <rFont val="ＭＳ ゴシック"/>
      </rPr>
      <t>○○産婦人科医院　</t>
    </r>
    <r>
      <rPr>
        <sz val="11"/>
        <color auto="1"/>
        <rFont val="ＭＳ ゴシック"/>
      </rPr>
      <t>　　　　　　)</t>
    </r>
    <rPh sb="13" eb="17">
      <t>サンフジンカ</t>
    </rPh>
    <rPh sb="17" eb="19">
      <t>イイン</t>
    </rPh>
    <phoneticPr fontId="4"/>
  </si>
  <si>
    <t>○○産婦人科医院</t>
    <rPh sb="2" eb="6">
      <t>サンフジンカ</t>
    </rPh>
    <rPh sb="6" eb="8">
      <t>イイン</t>
    </rPh>
    <phoneticPr fontId="4"/>
  </si>
  <si>
    <t>△△室</t>
    <rPh sb="2" eb="3">
      <t>シツ</t>
    </rPh>
    <phoneticPr fontId="4"/>
  </si>
  <si>
    <t>□□□□</t>
  </si>
</sst>
</file>

<file path=xl/styles.xml><?xml version="1.0" encoding="utf-8"?>
<styleSheet xmlns:r="http://schemas.openxmlformats.org/officeDocument/2006/relationships" xmlns:mc="http://schemas.openxmlformats.org/markup-compatibility/2006" xmlns="http://schemas.openxmlformats.org/spreadsheetml/2006/main">
  <fonts count="13">
    <font>
      <sz val="11"/>
      <color auto="1"/>
      <name val="ＭＳ Ｐゴシック"/>
    </font>
    <font>
      <sz val="11"/>
      <color auto="1"/>
      <name val="ＭＳ Ｐゴシック"/>
    </font>
    <font>
      <sz val="11"/>
      <color theme="1"/>
      <name val="ＭＳ Ｐゴシック"/>
    </font>
    <font>
      <sz val="11"/>
      <color auto="1"/>
      <name val="平成ゴシック"/>
    </font>
    <font>
      <sz val="6"/>
      <color auto="1"/>
      <name val="ＭＳ Ｐゴシック"/>
    </font>
    <font>
      <sz val="11"/>
      <color auto="1"/>
      <name val="ＭＳ ゴシック"/>
    </font>
    <font>
      <sz val="12"/>
      <color auto="1"/>
      <name val="ＭＳ ゴシック"/>
    </font>
    <font>
      <sz val="9.5"/>
      <color auto="1"/>
      <name val="ＭＳ ゴシック"/>
    </font>
    <font>
      <sz val="16"/>
      <color auto="1"/>
      <name val="ＭＳ ゴシック"/>
    </font>
    <font>
      <sz val="11"/>
      <color rgb="FFFF0000"/>
      <name val="ＭＳ ゴシック"/>
    </font>
    <font>
      <sz val="11"/>
      <color auto="1"/>
      <name val="ＭＳ 明朝"/>
    </font>
    <font>
      <sz val="11"/>
      <color theme="1"/>
      <name val="ＭＳ ゴシック"/>
    </font>
    <font>
      <sz val="10"/>
      <color auto="1"/>
      <name val="ＭＳ ゴシック"/>
    </font>
  </fonts>
  <fills count="3">
    <fill>
      <patternFill patternType="none"/>
    </fill>
    <fill>
      <patternFill patternType="gray125"/>
    </fill>
    <fill>
      <patternFill patternType="solid">
        <fgColor theme="8" tint="0.8"/>
        <bgColor indexed="64"/>
      </patternFill>
    </fill>
  </fills>
  <borders count="3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5">
    <xf numFmtId="0" fontId="0" fillId="0" borderId="0"/>
    <xf numFmtId="38" fontId="1" fillId="0" borderId="0" applyFill="0" applyBorder="0" applyAlignment="0" applyProtection="0"/>
    <xf numFmtId="0" fontId="2" fillId="0" borderId="0">
      <alignment vertical="center"/>
    </xf>
    <xf numFmtId="0" fontId="3" fillId="0" borderId="0"/>
    <xf numFmtId="38" fontId="1" fillId="0" borderId="0" applyFill="0" applyBorder="0" applyAlignment="0" applyProtection="0"/>
  </cellStyleXfs>
  <cellXfs count="87">
    <xf numFmtId="0" fontId="0" fillId="0" borderId="0" xfId="0"/>
    <xf numFmtId="0" fontId="5" fillId="0" borderId="0" xfId="0" applyFont="1"/>
    <xf numFmtId="0" fontId="5" fillId="0" borderId="1" xfId="0" applyFont="1" applyFill="1" applyBorder="1"/>
    <xf numFmtId="0" fontId="5" fillId="2" borderId="2" xfId="0" applyFont="1" applyFill="1" applyBorder="1"/>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vertical="center"/>
    </xf>
    <xf numFmtId="0" fontId="5" fillId="2" borderId="4" xfId="0" applyFont="1" applyFill="1" applyBorder="1" applyAlignment="1">
      <alignment horizontal="left" vertical="center"/>
    </xf>
    <xf numFmtId="0" fontId="5" fillId="0" borderId="6" xfId="0" applyFont="1" applyBorder="1" applyAlignment="1">
      <alignment horizontal="distributed" vertical="center" indent="2"/>
    </xf>
    <xf numFmtId="0" fontId="5" fillId="0" borderId="7" xfId="0" applyFont="1" applyBorder="1" applyAlignment="1">
      <alignment horizontal="right" vertical="center"/>
    </xf>
    <xf numFmtId="0" fontId="5" fillId="0" borderId="8" xfId="0" applyFont="1" applyBorder="1" applyAlignment="1">
      <alignment horizontal="distributed" vertical="center" indent="1"/>
    </xf>
    <xf numFmtId="0" fontId="5" fillId="0" borderId="9" xfId="0" applyFont="1" applyBorder="1" applyAlignment="1">
      <alignment horizontal="center" vertical="center"/>
    </xf>
    <xf numFmtId="0" fontId="5" fillId="0" borderId="0" xfId="0" applyFont="1" applyBorder="1" applyAlignment="1">
      <alignment horizontal="center" vertical="center"/>
    </xf>
    <xf numFmtId="38" fontId="5" fillId="0" borderId="0" xfId="4" applyFont="1" applyBorder="1" applyAlignment="1">
      <alignment horizontal="right" vertical="center"/>
    </xf>
    <xf numFmtId="38" fontId="5" fillId="2" borderId="0" xfId="4" applyFont="1" applyFill="1" applyBorder="1" applyAlignment="1">
      <alignment vertical="center"/>
    </xf>
    <xf numFmtId="38" fontId="5" fillId="0" borderId="10" xfId="4" applyFont="1" applyBorder="1" applyAlignment="1">
      <alignment vertical="center"/>
    </xf>
    <xf numFmtId="0" fontId="5" fillId="0" borderId="11" xfId="0" applyFont="1" applyBorder="1" applyAlignment="1">
      <alignment horizontal="right" vertical="center"/>
    </xf>
    <xf numFmtId="0" fontId="5" fillId="0" borderId="12"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12" xfId="0" applyFont="1" applyBorder="1" applyAlignment="1">
      <alignment horizontal="center" vertical="center"/>
    </xf>
    <xf numFmtId="38" fontId="5" fillId="0" borderId="12" xfId="4" applyFont="1" applyBorder="1" applyAlignment="1">
      <alignment horizontal="right" vertical="center"/>
    </xf>
    <xf numFmtId="38" fontId="5" fillId="2" borderId="12" xfId="4" applyFont="1" applyFill="1" applyBorder="1" applyAlignment="1">
      <alignment vertical="center"/>
    </xf>
    <xf numFmtId="38" fontId="5" fillId="0" borderId="14" xfId="4" applyFont="1" applyBorder="1" applyAlignment="1">
      <alignment vertical="center"/>
    </xf>
    <xf numFmtId="0" fontId="5" fillId="0" borderId="0" xfId="0" applyFont="1" applyAlignment="1">
      <alignment horizontal="distributed" vertical="center" indent="2"/>
    </xf>
    <xf numFmtId="38" fontId="5" fillId="0" borderId="12" xfId="4" applyFont="1" applyFill="1" applyBorder="1" applyAlignment="1">
      <alignment vertical="center"/>
    </xf>
    <xf numFmtId="0" fontId="5" fillId="2" borderId="15" xfId="0" applyFont="1" applyFill="1" applyBorder="1" applyAlignment="1">
      <alignment horizontal="center" vertical="center"/>
    </xf>
    <xf numFmtId="0" fontId="5" fillId="0" borderId="16" xfId="0" applyFont="1" applyBorder="1" applyAlignment="1">
      <alignment horizontal="right" vertical="center"/>
    </xf>
    <xf numFmtId="0" fontId="5" fillId="0" borderId="17" xfId="0" applyFont="1" applyBorder="1" applyAlignment="1">
      <alignment horizontal="distributed" vertical="center" justifyLastLine="1"/>
    </xf>
    <xf numFmtId="0" fontId="5" fillId="0" borderId="18" xfId="0" applyFont="1" applyBorder="1" applyAlignment="1">
      <alignment horizontal="distributed" vertical="center" justifyLastLine="1"/>
    </xf>
    <xf numFmtId="0" fontId="5" fillId="0" borderId="17" xfId="0" applyFont="1" applyBorder="1" applyAlignment="1">
      <alignment horizontal="center" vertical="center"/>
    </xf>
    <xf numFmtId="38" fontId="5" fillId="0" borderId="17" xfId="4" applyFont="1" applyBorder="1" applyAlignment="1">
      <alignment horizontal="right" vertical="center"/>
    </xf>
    <xf numFmtId="38" fontId="5" fillId="2" borderId="17" xfId="4" applyFont="1" applyFill="1" applyBorder="1" applyAlignment="1">
      <alignment vertical="center"/>
    </xf>
    <xf numFmtId="38" fontId="5" fillId="0" borderId="19" xfId="4" applyFont="1" applyBorder="1" applyAlignment="1">
      <alignment vertical="center"/>
    </xf>
    <xf numFmtId="0" fontId="6" fillId="0" borderId="0" xfId="0" applyFont="1" applyFill="1" applyAlignment="1">
      <alignment vertical="center"/>
    </xf>
    <xf numFmtId="0" fontId="5" fillId="0" borderId="0" xfId="0" applyFont="1" applyAlignment="1">
      <alignment horizontal="left" vertical="center"/>
    </xf>
    <xf numFmtId="0" fontId="7" fillId="0" borderId="0" xfId="0" applyFont="1" applyAlignment="1">
      <alignment horizontal="left" vertical="center" indent="1"/>
    </xf>
    <xf numFmtId="0" fontId="7" fillId="0" borderId="0" xfId="0" applyFont="1" applyAlignment="1">
      <alignment horizontal="left" vertical="center" indent="3"/>
    </xf>
    <xf numFmtId="0" fontId="8" fillId="0" borderId="0" xfId="0" applyFont="1" applyAlignment="1">
      <alignment vertical="center"/>
    </xf>
    <xf numFmtId="0" fontId="9" fillId="2" borderId="4" xfId="0" applyFont="1" applyFill="1" applyBorder="1" applyAlignment="1">
      <alignment vertical="center"/>
    </xf>
    <xf numFmtId="0" fontId="5" fillId="0" borderId="0" xfId="0" applyFont="1" applyAlignment="1">
      <alignment horizontal="left" vertical="center" indent="1"/>
    </xf>
    <xf numFmtId="0" fontId="5" fillId="0" borderId="0" xfId="0" applyFont="1" applyAlignment="1">
      <alignment horizontal="left" vertical="center" indent="3"/>
    </xf>
    <xf numFmtId="38" fontId="9" fillId="2" borderId="0" xfId="4" applyFont="1" applyFill="1" applyBorder="1" applyAlignment="1">
      <alignment vertical="center"/>
    </xf>
    <xf numFmtId="38" fontId="5" fillId="0" borderId="0" xfId="4" applyFont="1" applyAlignment="1">
      <alignment vertical="center"/>
    </xf>
    <xf numFmtId="38" fontId="9" fillId="2" borderId="12" xfId="4" applyFont="1" applyFill="1" applyBorder="1" applyAlignment="1">
      <alignment vertical="center"/>
    </xf>
    <xf numFmtId="38" fontId="9" fillId="0" borderId="12" xfId="4" applyFont="1" applyFill="1" applyBorder="1" applyAlignment="1">
      <alignment vertical="center"/>
    </xf>
    <xf numFmtId="38" fontId="9" fillId="2" borderId="17" xfId="4" applyFont="1" applyFill="1" applyBorder="1" applyAlignment="1">
      <alignment vertical="center"/>
    </xf>
    <xf numFmtId="0" fontId="5" fillId="0" borderId="17" xfId="0" applyFont="1" applyBorder="1" applyAlignment="1">
      <alignment vertical="center"/>
    </xf>
    <xf numFmtId="0" fontId="5" fillId="0" borderId="20" xfId="0" applyFont="1" applyBorder="1" applyAlignment="1">
      <alignment horizontal="distributed" vertical="center" justifyLastLine="1"/>
    </xf>
    <xf numFmtId="0" fontId="5" fillId="2" borderId="4" xfId="0" applyFont="1" applyFill="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horizontal="distributed" vertical="center" justifyLastLine="1"/>
    </xf>
    <xf numFmtId="0" fontId="5" fillId="2" borderId="0" xfId="0" applyFont="1" applyFill="1" applyAlignment="1">
      <alignment horizontal="left" vertical="center"/>
    </xf>
    <xf numFmtId="0" fontId="5" fillId="0" borderId="23" xfId="0" applyFont="1" applyBorder="1" applyAlignment="1">
      <alignment horizontal="distributed" vertical="center" justifyLastLine="1"/>
    </xf>
    <xf numFmtId="38" fontId="5" fillId="0" borderId="24" xfId="4" applyFont="1" applyBorder="1" applyAlignment="1">
      <alignment horizontal="center" vertical="center"/>
    </xf>
    <xf numFmtId="38" fontId="5" fillId="0" borderId="13" xfId="4" applyFont="1" applyBorder="1" applyAlignment="1">
      <alignment horizontal="center" vertical="center"/>
    </xf>
    <xf numFmtId="38" fontId="5" fillId="0" borderId="25" xfId="4" applyFont="1" applyBorder="1" applyAlignment="1">
      <alignment horizontal="center" vertical="center"/>
    </xf>
    <xf numFmtId="0" fontId="5" fillId="0" borderId="26" xfId="0" applyFont="1" applyBorder="1" applyAlignment="1">
      <alignment horizontal="distributed" vertical="center" justifyLastLine="1"/>
    </xf>
    <xf numFmtId="38" fontId="5" fillId="0" borderId="27" xfId="4" applyFont="1" applyBorder="1" applyAlignment="1">
      <alignment horizontal="right" vertical="center"/>
    </xf>
    <xf numFmtId="38" fontId="5" fillId="2" borderId="8" xfId="4" applyFont="1" applyFill="1" applyBorder="1" applyAlignment="1">
      <alignment vertical="center"/>
    </xf>
    <xf numFmtId="38" fontId="5" fillId="0" borderId="27" xfId="4" applyFont="1" applyBorder="1" applyAlignment="1">
      <alignment horizontal="center" vertical="center"/>
    </xf>
    <xf numFmtId="38" fontId="5" fillId="0" borderId="9" xfId="4" applyFont="1" applyBorder="1" applyAlignment="1">
      <alignment horizontal="center" vertical="center"/>
    </xf>
    <xf numFmtId="38" fontId="5" fillId="0" borderId="8" xfId="4" applyFont="1" applyBorder="1" applyAlignment="1">
      <alignment horizontal="right" vertical="center"/>
    </xf>
    <xf numFmtId="38" fontId="10" fillId="2" borderId="8" xfId="4" applyFont="1" applyFill="1" applyBorder="1" applyAlignment="1">
      <alignment vertical="center"/>
    </xf>
    <xf numFmtId="38" fontId="5" fillId="0" borderId="28" xfId="4" applyFont="1" applyBorder="1" applyAlignment="1">
      <alignment horizontal="center" vertical="center"/>
    </xf>
    <xf numFmtId="38" fontId="5" fillId="0" borderId="8" xfId="4" applyFont="1" applyFill="1" applyBorder="1" applyAlignment="1">
      <alignment vertical="center"/>
    </xf>
    <xf numFmtId="38" fontId="5" fillId="0" borderId="24" xfId="4" applyFont="1" applyFill="1" applyBorder="1" applyAlignment="1">
      <alignment vertical="center"/>
    </xf>
    <xf numFmtId="38" fontId="5" fillId="0" borderId="13" xfId="4" applyFont="1" applyFill="1" applyBorder="1" applyAlignment="1">
      <alignment vertical="center"/>
    </xf>
    <xf numFmtId="38" fontId="5" fillId="0" borderId="27" xfId="4" applyFont="1" applyFill="1" applyBorder="1" applyAlignment="1">
      <alignment vertical="center"/>
    </xf>
    <xf numFmtId="38" fontId="5" fillId="0" borderId="9" xfId="4" applyFont="1" applyFill="1" applyBorder="1" applyAlignment="1">
      <alignment vertical="center"/>
    </xf>
    <xf numFmtId="38" fontId="5" fillId="0" borderId="28" xfId="4" applyFont="1" applyFill="1" applyBorder="1" applyAlignment="1">
      <alignment vertical="center"/>
    </xf>
    <xf numFmtId="0" fontId="5" fillId="0" borderId="29" xfId="0" applyFont="1" applyBorder="1" applyAlignment="1">
      <alignment horizontal="distributed" vertical="center" justifyLastLine="1"/>
    </xf>
    <xf numFmtId="38" fontId="5" fillId="0" borderId="17" xfId="4" applyFont="1" applyBorder="1" applyAlignment="1">
      <alignment vertical="center"/>
    </xf>
    <xf numFmtId="38" fontId="5" fillId="0" borderId="30" xfId="4" applyFont="1" applyBorder="1" applyAlignment="1">
      <alignment horizontal="center" vertical="center"/>
    </xf>
    <xf numFmtId="38" fontId="5" fillId="0" borderId="31" xfId="4" applyFont="1" applyBorder="1" applyAlignment="1">
      <alignment horizontal="center" vertical="center"/>
    </xf>
    <xf numFmtId="38" fontId="5" fillId="0" borderId="32" xfId="4" applyFont="1" applyBorder="1" applyAlignment="1">
      <alignment horizontal="center" vertical="center"/>
    </xf>
    <xf numFmtId="0" fontId="8" fillId="0" borderId="0" xfId="0" applyFont="1" applyBorder="1" applyAlignment="1">
      <alignment horizontal="center" vertical="center"/>
    </xf>
    <xf numFmtId="0" fontId="11" fillId="0" borderId="4" xfId="0" applyFont="1" applyFill="1" applyBorder="1" applyAlignment="1">
      <alignment vertical="center"/>
    </xf>
    <xf numFmtId="0" fontId="9" fillId="2" borderId="0" xfId="0" applyFont="1" applyFill="1" applyAlignment="1">
      <alignment horizontal="left" vertical="center"/>
    </xf>
    <xf numFmtId="38" fontId="9" fillId="0" borderId="8" xfId="4" applyFont="1" applyFill="1" applyBorder="1" applyAlignment="1">
      <alignment vertical="center"/>
    </xf>
    <xf numFmtId="38" fontId="9" fillId="2" borderId="8" xfId="4" applyFont="1" applyFill="1" applyBorder="1" applyAlignment="1">
      <alignment vertical="center"/>
    </xf>
    <xf numFmtId="49" fontId="12" fillId="0" borderId="0" xfId="0" applyNumberFormat="1" applyFont="1"/>
    <xf numFmtId="0" fontId="12" fillId="0" borderId="0" xfId="0" applyNumberFormat="1" applyFont="1"/>
    <xf numFmtId="49" fontId="12" fillId="0" borderId="0" xfId="0" applyNumberFormat="1" applyFont="1" applyAlignment="1">
      <alignment wrapText="1"/>
    </xf>
  </cellXfs>
  <cellStyles count="5">
    <cellStyle name="桁区切り 2" xfId="1"/>
    <cellStyle name="標準" xfId="0" builtinId="0"/>
    <cellStyle name="標準 2" xfId="2"/>
    <cellStyle name="標準 3" xfId="3"/>
    <cellStyle name="桁区切り" xfId="4" builtinId="6"/>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externalLink" Target="externalLinks/externalLink1.xml" Id="rId7" /><Relationship Type="http://schemas.openxmlformats.org/officeDocument/2006/relationships/theme" Target="theme/theme1.xml" Id="rId8" /><Relationship Type="http://schemas.openxmlformats.org/officeDocument/2006/relationships/sharedStrings" Target="sharedStrings.xml" Id="rId9" /><Relationship Type="http://schemas.openxmlformats.org/officeDocument/2006/relationships/styles" Target="styles.xml" Id="rId10"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466725</xdr:colOff>
      <xdr:row>10</xdr:row>
      <xdr:rowOff>245110</xdr:rowOff>
    </xdr:from>
    <xdr:to xmlns:xdr="http://schemas.openxmlformats.org/drawingml/2006/spreadsheetDrawing">
      <xdr:col>2</xdr:col>
      <xdr:colOff>981710</xdr:colOff>
      <xdr:row>14</xdr:row>
      <xdr:rowOff>215265</xdr:rowOff>
    </xdr:to>
    <xdr:sp macro="" textlink="">
      <xdr:nvSpPr>
        <xdr:cNvPr id="2" name="四角形 1"/>
        <xdr:cNvSpPr/>
      </xdr:nvSpPr>
      <xdr:spPr>
        <a:xfrm>
          <a:off x="571500" y="2959735"/>
          <a:ext cx="2277110" cy="991235"/>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青色のセルに入力してください。</a:t>
          </a:r>
          <a:endParaRPr kumimoji="1" lang="ja-JP" altLang="en-US">
            <a:solidFill>
              <a:schemeClr val="tx1"/>
            </a:solidFill>
          </a:endParaRPr>
        </a:p>
        <a:p>
          <a:r>
            <a:rPr kumimoji="1" lang="ja-JP" altLang="en-US">
              <a:solidFill>
                <a:schemeClr val="tx1"/>
              </a:solidFill>
            </a:rPr>
            <a:t>白色のセルには数式が入力されているので自動計算となります。</a:t>
          </a:r>
          <a:endParaRPr kumimoji="1" lang="ja-JP" altLang="en-US">
            <a:solidFill>
              <a:schemeClr val="tx1"/>
            </a:solidFill>
          </a:endParaRPr>
        </a:p>
        <a:p>
          <a:endParaRPr kumimoji="1" lang="ja-JP" altLang="en-US">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951865</xdr:colOff>
      <xdr:row>27</xdr:row>
      <xdr:rowOff>144145</xdr:rowOff>
    </xdr:from>
    <xdr:to xmlns:xdr="http://schemas.openxmlformats.org/drawingml/2006/spreadsheetDrawing">
      <xdr:col>7</xdr:col>
      <xdr:colOff>123825</xdr:colOff>
      <xdr:row>30</xdr:row>
      <xdr:rowOff>76835</xdr:rowOff>
    </xdr:to>
    <xdr:sp macro="" textlink="">
      <xdr:nvSpPr>
        <xdr:cNvPr id="1" name="楕円 9"/>
        <xdr:cNvSpPr/>
      </xdr:nvSpPr>
      <xdr:spPr>
        <a:xfrm>
          <a:off x="5876290" y="4887595"/>
          <a:ext cx="1153160" cy="4470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omments" Target="../comments2.xml" Id="rId4"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B4:F5"/>
  <sheetViews>
    <sheetView view="pageBreakPreview" zoomScale="85" zoomScaleSheetLayoutView="85" workbookViewId="0">
      <selection activeCell="J11" sqref="J11"/>
    </sheetView>
  </sheetViews>
  <sheetFormatPr defaultRowHeight="13.5"/>
  <cols>
    <col min="1" max="16384" width="9" style="1" customWidth="1"/>
  </cols>
  <sheetData>
    <row r="4" spans="2:6">
      <c r="B4" s="1" t="s">
        <v>32</v>
      </c>
      <c r="E4" s="2"/>
      <c r="F4" s="3"/>
    </row>
    <row r="5" spans="2:6">
      <c r="B5" s="1" t="s">
        <v>29</v>
      </c>
    </row>
  </sheetData>
  <phoneticPr fontId="4"/>
  <printOptions horizontalCentered="1"/>
  <pageMargins left="0.59055118110236227" right="0.59055118110236227" top="0.59055118110236227" bottom="0.59055118110236227" header="0.31496062992125984" footer="0.31496062992125984"/>
  <pageSetup paperSize="9" fitToWidth="1" fitToHeight="1" orientation="portrait" usePrinterDefaults="1" blackAndWhite="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92D050"/>
    <pageSetUpPr fitToPage="1"/>
  </sheetPr>
  <dimension ref="B1:K10"/>
  <sheetViews>
    <sheetView view="pageBreakPreview" zoomScaleSheetLayoutView="100" workbookViewId="0">
      <pane xSplit="2" ySplit="8" topLeftCell="C9" activePane="bottomRight" state="frozen"/>
      <selection pane="topRight"/>
      <selection pane="bottomLeft"/>
      <selection pane="bottomRight" activeCell="E12" sqref="E12"/>
    </sheetView>
  </sheetViews>
  <sheetFormatPr defaultRowHeight="20.100000000000001" customHeight="1"/>
  <cols>
    <col min="1" max="1" width="1.375" style="4" customWidth="1"/>
    <col min="2" max="2" width="23.125" style="4" customWidth="1"/>
    <col min="3" max="11" width="13.875" style="4" customWidth="1"/>
    <col min="12" max="16384" width="9" style="4" customWidth="1"/>
  </cols>
  <sheetData>
    <row r="1" spans="2:11" ht="13.5">
      <c r="B1" s="4" t="s">
        <v>4</v>
      </c>
    </row>
    <row r="2" spans="2:11" ht="22.5" customHeight="1">
      <c r="E2" s="25" t="s">
        <v>3</v>
      </c>
      <c r="F2" s="25"/>
      <c r="G2" s="25"/>
      <c r="H2" s="25"/>
    </row>
    <row r="3" spans="2:11" ht="19.5" customHeight="1">
      <c r="H3" s="27" t="s">
        <v>41</v>
      </c>
      <c r="I3" s="27"/>
      <c r="J3" s="27"/>
      <c r="K3" s="27"/>
    </row>
    <row r="4" spans="2:11" ht="13.5">
      <c r="B4" s="5" t="s">
        <v>9</v>
      </c>
      <c r="C4" s="11" t="s">
        <v>55</v>
      </c>
      <c r="D4" s="18" t="s">
        <v>46</v>
      </c>
      <c r="E4" s="18" t="s">
        <v>8</v>
      </c>
      <c r="F4" s="18" t="s">
        <v>33</v>
      </c>
      <c r="G4" s="18" t="s">
        <v>57</v>
      </c>
      <c r="H4" s="18" t="s">
        <v>23</v>
      </c>
      <c r="I4" s="18" t="s">
        <v>52</v>
      </c>
      <c r="J4" s="18" t="s">
        <v>58</v>
      </c>
      <c r="K4" s="28" t="s">
        <v>59</v>
      </c>
    </row>
    <row r="5" spans="2:11" ht="13.5" customHeight="1">
      <c r="B5" s="6"/>
      <c r="C5" s="12" t="s">
        <v>7</v>
      </c>
      <c r="D5" s="19" t="s">
        <v>6</v>
      </c>
      <c r="E5" s="19" t="s">
        <v>10</v>
      </c>
      <c r="F5" s="19" t="s">
        <v>12</v>
      </c>
      <c r="G5" s="19" t="s">
        <v>14</v>
      </c>
      <c r="H5" s="19" t="s">
        <v>16</v>
      </c>
      <c r="I5" s="19" t="s">
        <v>17</v>
      </c>
      <c r="J5" s="19" t="s">
        <v>13</v>
      </c>
      <c r="K5" s="29" t="s">
        <v>13</v>
      </c>
    </row>
    <row r="6" spans="2:11" ht="13.5">
      <c r="B6" s="7"/>
      <c r="C6" s="13"/>
      <c r="D6" s="20" t="s">
        <v>11</v>
      </c>
      <c r="E6" s="20" t="s">
        <v>60</v>
      </c>
      <c r="F6" s="20" t="s">
        <v>19</v>
      </c>
      <c r="G6" s="20"/>
      <c r="H6" s="20"/>
      <c r="I6" s="20" t="s">
        <v>21</v>
      </c>
      <c r="J6" s="20" t="s">
        <v>22</v>
      </c>
      <c r="K6" s="30" t="s">
        <v>26</v>
      </c>
    </row>
    <row r="7" spans="2:11" ht="6" customHeight="1">
      <c r="B7" s="6"/>
      <c r="C7" s="14"/>
      <c r="D7" s="21"/>
      <c r="E7" s="21"/>
      <c r="F7" s="21"/>
      <c r="G7" s="21"/>
      <c r="H7" s="21"/>
      <c r="I7" s="21"/>
      <c r="J7" s="21"/>
      <c r="K7" s="31"/>
    </row>
    <row r="8" spans="2:11" ht="13.5">
      <c r="B8" s="8"/>
      <c r="C8" s="15" t="s">
        <v>15</v>
      </c>
      <c r="D8" s="22" t="s">
        <v>15</v>
      </c>
      <c r="E8" s="22" t="s">
        <v>15</v>
      </c>
      <c r="F8" s="22" t="s">
        <v>15</v>
      </c>
      <c r="G8" s="22" t="s">
        <v>15</v>
      </c>
      <c r="H8" s="22" t="s">
        <v>15</v>
      </c>
      <c r="I8" s="22" t="s">
        <v>15</v>
      </c>
      <c r="J8" s="22" t="s">
        <v>15</v>
      </c>
      <c r="K8" s="32" t="s">
        <v>15</v>
      </c>
    </row>
    <row r="9" spans="2:11" ht="75" customHeight="1">
      <c r="B9" s="9"/>
      <c r="C9" s="16"/>
      <c r="D9" s="23"/>
      <c r="E9" s="26">
        <f>C9-D9</f>
        <v>0</v>
      </c>
      <c r="F9" s="23"/>
      <c r="G9" s="23"/>
      <c r="H9" s="26">
        <f>MIN(F9,G9)</f>
        <v>0</v>
      </c>
      <c r="I9" s="23"/>
      <c r="J9" s="23"/>
      <c r="K9" s="33"/>
    </row>
    <row r="10" spans="2:11" ht="23.25" customHeight="1">
      <c r="B10" s="10" t="s">
        <v>18</v>
      </c>
      <c r="C10" s="17">
        <f t="shared" ref="C10:K10" si="0">SUBTOTAL(109,C9:C9)</f>
        <v>0</v>
      </c>
      <c r="D10" s="24">
        <f t="shared" si="0"/>
        <v>0</v>
      </c>
      <c r="E10" s="24">
        <f t="shared" si="0"/>
        <v>0</v>
      </c>
      <c r="F10" s="24">
        <f t="shared" si="0"/>
        <v>0</v>
      </c>
      <c r="G10" s="24">
        <f t="shared" si="0"/>
        <v>0</v>
      </c>
      <c r="H10" s="24">
        <f t="shared" si="0"/>
        <v>0</v>
      </c>
      <c r="I10" s="24">
        <f t="shared" si="0"/>
        <v>0</v>
      </c>
      <c r="J10" s="24">
        <f t="shared" si="0"/>
        <v>0</v>
      </c>
      <c r="K10" s="34">
        <f t="shared" si="0"/>
        <v>0</v>
      </c>
    </row>
  </sheetData>
  <mergeCells count="3">
    <mergeCell ref="E2:H2"/>
    <mergeCell ref="H3:K3"/>
    <mergeCell ref="B4:B6"/>
  </mergeCells>
  <phoneticPr fontId="4"/>
  <printOptions horizontalCentered="1"/>
  <pageMargins left="0.59055118110236227" right="0.59055118110236227" top="0.59055118110236227" bottom="0.59055118110236227" header="0.39370078740157483" footer="0.39370078740157483"/>
  <pageSetup paperSize="9" scale="92" fitToWidth="1" fitToHeight="0" orientation="landscape" usePrinterDefaults="1" blackAndWhite="1" r:id="rId1"/>
  <headerFooter alignWithMargins="0"/>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rgb="FF92D050"/>
    <pageSetUpPr fitToPage="1"/>
  </sheetPr>
  <dimension ref="A1:K35"/>
  <sheetViews>
    <sheetView view="pageBreakPreview" zoomScaleSheetLayoutView="100" workbookViewId="0">
      <pane xSplit="2" ySplit="8" topLeftCell="C9" activePane="bottomRight" state="frozen"/>
      <selection pane="topRight"/>
      <selection pane="bottomLeft"/>
      <selection pane="bottomRight" activeCell="C2" sqref="C2"/>
    </sheetView>
  </sheetViews>
  <sheetFormatPr defaultRowHeight="20.100000000000001" customHeight="1"/>
  <cols>
    <col min="1" max="1" width="1.375" style="4" customWidth="1"/>
    <col min="2" max="2" width="23.125" style="4" customWidth="1"/>
    <col min="3" max="11" width="13.875" style="4" customWidth="1"/>
    <col min="12" max="16384" width="9" style="4" customWidth="1"/>
  </cols>
  <sheetData>
    <row r="1" spans="2:11" ht="13.5">
      <c r="B1" s="4" t="s">
        <v>4</v>
      </c>
    </row>
    <row r="2" spans="2:11" ht="22.5" customHeight="1">
      <c r="B2" s="39" t="s">
        <v>63</v>
      </c>
      <c r="E2" s="25" t="s">
        <v>3</v>
      </c>
      <c r="F2" s="25"/>
      <c r="G2" s="25"/>
      <c r="H2" s="25"/>
    </row>
    <row r="3" spans="2:11" ht="19.5" customHeight="1">
      <c r="H3" s="27" t="s">
        <v>94</v>
      </c>
      <c r="I3" s="27"/>
      <c r="J3" s="27"/>
      <c r="K3" s="27"/>
    </row>
    <row r="4" spans="2:11" ht="13.5">
      <c r="B4" s="5" t="s">
        <v>9</v>
      </c>
      <c r="C4" s="11" t="s">
        <v>55</v>
      </c>
      <c r="D4" s="18" t="s">
        <v>46</v>
      </c>
      <c r="E4" s="18" t="s">
        <v>8</v>
      </c>
      <c r="F4" s="18" t="s">
        <v>33</v>
      </c>
      <c r="G4" s="18" t="s">
        <v>57</v>
      </c>
      <c r="H4" s="18" t="s">
        <v>23</v>
      </c>
      <c r="I4" s="18" t="s">
        <v>52</v>
      </c>
      <c r="J4" s="18" t="s">
        <v>58</v>
      </c>
      <c r="K4" s="28" t="s">
        <v>59</v>
      </c>
    </row>
    <row r="5" spans="2:11" ht="13.5" customHeight="1">
      <c r="B5" s="6"/>
      <c r="C5" s="12" t="s">
        <v>7</v>
      </c>
      <c r="D5" s="19" t="s">
        <v>6</v>
      </c>
      <c r="E5" s="19" t="s">
        <v>10</v>
      </c>
      <c r="F5" s="19" t="s">
        <v>12</v>
      </c>
      <c r="G5" s="19" t="s">
        <v>14</v>
      </c>
      <c r="H5" s="19" t="s">
        <v>16</v>
      </c>
      <c r="I5" s="19" t="s">
        <v>17</v>
      </c>
      <c r="J5" s="19" t="s">
        <v>13</v>
      </c>
      <c r="K5" s="29" t="s">
        <v>13</v>
      </c>
    </row>
    <row r="6" spans="2:11" ht="13.5">
      <c r="B6" s="7"/>
      <c r="C6" s="13"/>
      <c r="D6" s="20" t="s">
        <v>11</v>
      </c>
      <c r="E6" s="20" t="s">
        <v>60</v>
      </c>
      <c r="F6" s="20" t="s">
        <v>19</v>
      </c>
      <c r="G6" s="20"/>
      <c r="H6" s="20"/>
      <c r="I6" s="20" t="s">
        <v>21</v>
      </c>
      <c r="J6" s="20" t="s">
        <v>22</v>
      </c>
      <c r="K6" s="30" t="s">
        <v>26</v>
      </c>
    </row>
    <row r="7" spans="2:11" ht="6" customHeight="1">
      <c r="B7" s="6"/>
      <c r="C7" s="14"/>
      <c r="D7" s="21"/>
      <c r="E7" s="21"/>
      <c r="F7" s="21"/>
      <c r="G7" s="21"/>
      <c r="H7" s="21"/>
      <c r="I7" s="21"/>
      <c r="J7" s="21"/>
      <c r="K7" s="31"/>
    </row>
    <row r="8" spans="2:11" ht="13.5">
      <c r="B8" s="8"/>
      <c r="C8" s="15" t="s">
        <v>15</v>
      </c>
      <c r="D8" s="22" t="s">
        <v>15</v>
      </c>
      <c r="E8" s="22" t="s">
        <v>15</v>
      </c>
      <c r="F8" s="22" t="s">
        <v>15</v>
      </c>
      <c r="G8" s="22" t="s">
        <v>15</v>
      </c>
      <c r="H8" s="22" t="s">
        <v>15</v>
      </c>
      <c r="I8" s="22" t="s">
        <v>15</v>
      </c>
      <c r="J8" s="22" t="s">
        <v>15</v>
      </c>
      <c r="K8" s="32" t="s">
        <v>15</v>
      </c>
    </row>
    <row r="9" spans="2:11" ht="75" customHeight="1">
      <c r="B9" s="40" t="s">
        <v>95</v>
      </c>
      <c r="C9" s="43">
        <v>10000000</v>
      </c>
      <c r="D9" s="45">
        <v>0</v>
      </c>
      <c r="E9" s="46">
        <f>C9-D9</f>
        <v>10000000</v>
      </c>
      <c r="F9" s="45">
        <v>10000000</v>
      </c>
      <c r="G9" s="45">
        <v>16725000</v>
      </c>
      <c r="H9" s="46">
        <f>MIN(F9,G9)</f>
        <v>10000000</v>
      </c>
      <c r="I9" s="45">
        <f>H9/2</f>
        <v>5000000</v>
      </c>
      <c r="J9" s="45">
        <f>I9</f>
        <v>5000000</v>
      </c>
      <c r="K9" s="47">
        <f>J9</f>
        <v>5000000</v>
      </c>
    </row>
    <row r="10" spans="2:11" ht="23.25" customHeight="1">
      <c r="B10" s="10" t="s">
        <v>18</v>
      </c>
      <c r="C10" s="17">
        <f t="shared" ref="C10:K10" si="0">SUBTOTAL(109,C9:C9)</f>
        <v>10000000</v>
      </c>
      <c r="D10" s="24">
        <f t="shared" si="0"/>
        <v>0</v>
      </c>
      <c r="E10" s="24">
        <f t="shared" si="0"/>
        <v>10000000</v>
      </c>
      <c r="F10" s="24">
        <f t="shared" si="0"/>
        <v>10000000</v>
      </c>
      <c r="G10" s="24">
        <f t="shared" si="0"/>
        <v>16725000</v>
      </c>
      <c r="H10" s="24">
        <f t="shared" si="0"/>
        <v>10000000</v>
      </c>
      <c r="I10" s="24">
        <f t="shared" si="0"/>
        <v>5000000</v>
      </c>
      <c r="J10" s="24">
        <f t="shared" si="0"/>
        <v>5000000</v>
      </c>
      <c r="K10" s="34">
        <f t="shared" si="0"/>
        <v>5000000</v>
      </c>
    </row>
    <row r="11" spans="2:11" ht="23.25" customHeight="1">
      <c r="B11" s="25"/>
      <c r="C11" s="44"/>
      <c r="D11" s="44"/>
      <c r="E11" s="44"/>
      <c r="F11" s="44"/>
      <c r="G11" s="44"/>
      <c r="H11" s="44"/>
      <c r="I11" s="44"/>
      <c r="J11" s="44"/>
      <c r="K11" s="44"/>
    </row>
    <row r="12" spans="2:11" ht="23.25" customHeight="1">
      <c r="B12" s="25"/>
      <c r="C12" s="44"/>
      <c r="D12" s="44"/>
      <c r="E12" s="44"/>
      <c r="F12" s="44"/>
      <c r="G12" s="44"/>
      <c r="H12" s="44"/>
      <c r="I12" s="44"/>
      <c r="J12" s="44"/>
      <c r="K12" s="44"/>
    </row>
    <row r="13" spans="2:11" ht="23.25" customHeight="1">
      <c r="B13" s="25"/>
      <c r="C13" s="44"/>
      <c r="D13" s="44"/>
      <c r="E13" s="44"/>
      <c r="F13" s="44"/>
      <c r="G13" s="44"/>
      <c r="H13" s="44"/>
      <c r="I13" s="44"/>
      <c r="J13" s="44"/>
      <c r="K13" s="44"/>
    </row>
    <row r="14" spans="2:11" ht="23.25" customHeight="1">
      <c r="B14" s="25"/>
      <c r="C14" s="44"/>
      <c r="D14" s="44"/>
      <c r="E14" s="44"/>
      <c r="F14" s="44"/>
      <c r="G14" s="44"/>
      <c r="H14" s="44"/>
      <c r="I14" s="44"/>
      <c r="J14" s="44"/>
      <c r="K14" s="44"/>
    </row>
    <row r="15" spans="2:11" ht="23.25" customHeight="1">
      <c r="B15" s="25"/>
      <c r="C15" s="44"/>
      <c r="D15" s="44"/>
      <c r="E15" s="44"/>
      <c r="F15" s="44"/>
      <c r="G15" s="44"/>
      <c r="H15" s="44"/>
      <c r="I15" s="44"/>
      <c r="J15" s="44"/>
      <c r="K15" s="44"/>
    </row>
    <row r="16" spans="2:11" ht="23.25" customHeight="1">
      <c r="B16" s="25"/>
      <c r="C16" s="44"/>
      <c r="D16" s="44"/>
      <c r="E16" s="44"/>
      <c r="F16" s="44"/>
      <c r="G16" s="44"/>
      <c r="H16" s="44"/>
      <c r="I16" s="44"/>
      <c r="J16" s="44"/>
      <c r="K16" s="44"/>
    </row>
    <row r="17" spans="1:11" ht="23.25" customHeight="1">
      <c r="B17" s="25"/>
      <c r="C17" s="44"/>
      <c r="D17" s="44"/>
      <c r="E17" s="44"/>
      <c r="F17" s="44"/>
      <c r="G17" s="44"/>
      <c r="H17" s="44"/>
      <c r="I17" s="44"/>
      <c r="J17" s="44"/>
      <c r="K17" s="44"/>
    </row>
    <row r="18" spans="1:11" s="35" customFormat="1" ht="14.25">
      <c r="A18" s="36"/>
      <c r="B18" s="36" t="s">
        <v>81</v>
      </c>
    </row>
    <row r="19" spans="1:11" s="35" customFormat="1" ht="14.25">
      <c r="A19" s="36"/>
      <c r="B19" s="41" t="s">
        <v>82</v>
      </c>
    </row>
    <row r="20" spans="1:11" s="35" customFormat="1" ht="14.25">
      <c r="A20" s="37"/>
      <c r="B20" s="41" t="s">
        <v>84</v>
      </c>
    </row>
    <row r="21" spans="1:11" s="35" customFormat="1" ht="14.25">
      <c r="A21" s="37"/>
      <c r="B21" s="41" t="s">
        <v>85</v>
      </c>
    </row>
    <row r="22" spans="1:11" s="35" customFormat="1" ht="14.25">
      <c r="A22" s="37"/>
      <c r="B22" s="41" t="s">
        <v>86</v>
      </c>
    </row>
    <row r="23" spans="1:11" s="35" customFormat="1" ht="14.25">
      <c r="A23" s="38"/>
      <c r="B23" s="42" t="s">
        <v>36</v>
      </c>
    </row>
    <row r="24" spans="1:11" s="35" customFormat="1" ht="14.25">
      <c r="A24" s="37"/>
      <c r="B24" s="41" t="s">
        <v>87</v>
      </c>
    </row>
    <row r="25" spans="1:11" s="35" customFormat="1" ht="14.25">
      <c r="A25" s="38"/>
      <c r="B25" s="42" t="s">
        <v>88</v>
      </c>
    </row>
    <row r="26" spans="1:11" s="35" customFormat="1" ht="14.25">
      <c r="A26" s="37"/>
      <c r="B26" s="41" t="s">
        <v>89</v>
      </c>
    </row>
    <row r="27" spans="1:11" s="35" customFormat="1" ht="14.25">
      <c r="A27" s="38"/>
      <c r="B27" s="42" t="s">
        <v>90</v>
      </c>
    </row>
    <row r="28" spans="1:11" s="35" customFormat="1" ht="14.25">
      <c r="A28" s="37"/>
      <c r="B28" s="41" t="s">
        <v>91</v>
      </c>
    </row>
    <row r="29" spans="1:11" s="35" customFormat="1" ht="14.25">
      <c r="A29" s="38"/>
      <c r="B29" s="42" t="s">
        <v>92</v>
      </c>
    </row>
    <row r="30" spans="1:11" s="35" customFormat="1" ht="14.25">
      <c r="A30" s="37"/>
      <c r="B30" s="41" t="s">
        <v>35</v>
      </c>
    </row>
    <row r="31" spans="1:11" s="35" customFormat="1" ht="14.25">
      <c r="A31" s="38"/>
      <c r="B31" s="42" t="s">
        <v>40</v>
      </c>
    </row>
    <row r="32" spans="1:11" s="35" customFormat="1" ht="14.25">
      <c r="A32" s="37"/>
      <c r="B32" s="41" t="s">
        <v>93</v>
      </c>
    </row>
    <row r="33" spans="1:2" s="35" customFormat="1" ht="14.25">
      <c r="A33" s="38"/>
      <c r="B33" s="42" t="s">
        <v>61</v>
      </c>
    </row>
    <row r="34" spans="1:2" s="35" customFormat="1" ht="14.25">
      <c r="A34" s="37"/>
      <c r="B34" s="41" t="s">
        <v>83</v>
      </c>
    </row>
    <row r="35" spans="1:2" s="35" customFormat="1" ht="14.25">
      <c r="A35" s="38"/>
      <c r="B35" s="42" t="s">
        <v>43</v>
      </c>
    </row>
    <row r="36" spans="1:2" ht="13.5"/>
    <row r="37" spans="1:2" ht="13.5"/>
    <row r="38" spans="1:2" ht="13.5"/>
    <row r="39" spans="1:2" ht="13.5"/>
    <row r="40" spans="1:2" ht="13.5"/>
    <row r="41" spans="1:2" ht="13.5"/>
  </sheetData>
  <mergeCells count="3">
    <mergeCell ref="E2:H2"/>
    <mergeCell ref="H3:K3"/>
    <mergeCell ref="B4:B6"/>
  </mergeCells>
  <phoneticPr fontId="4"/>
  <printOptions horizontalCentered="1"/>
  <pageMargins left="0.59055118110236227" right="0.59055118110236227" top="0.59055118110236227" bottom="0.59055118110236227" header="0.39370078740157477" footer="0.39370078740157477"/>
  <pageSetup paperSize="9" scale="89" fitToWidth="1" fitToHeight="1" orientation="landscape" usePrinterDefaults="1" blackAndWhite="1" cellComments="asDisplayed" r:id="rId1"/>
  <headerFooter alignWithMargins="0"/>
  <rowBreaks count="1" manualBreakCount="1">
    <brk id="17" max="16383" man="1"/>
  </rowBreaks>
  <legacy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rgb="FF92D050"/>
    <pageSetUpPr fitToPage="1"/>
  </sheetPr>
  <dimension ref="A3:I31"/>
  <sheetViews>
    <sheetView view="pageBreakPreview" zoomScaleSheetLayoutView="100" workbookViewId="0">
      <selection activeCell="K13" sqref="K13"/>
    </sheetView>
  </sheetViews>
  <sheetFormatPr defaultRowHeight="20.100000000000001" customHeight="1"/>
  <cols>
    <col min="1" max="1" width="0.875" style="4" customWidth="1"/>
    <col min="2" max="2" width="24.75" style="4" customWidth="1"/>
    <col min="3" max="9" width="13" style="4" customWidth="1"/>
    <col min="10" max="10" width="1.375" style="4" customWidth="1"/>
    <col min="11" max="16384" width="9" style="4" customWidth="1"/>
  </cols>
  <sheetData>
    <row r="1" spans="2:9" ht="13.5"/>
    <row r="2" spans="2:9" ht="13.5"/>
    <row r="3" spans="2:9" ht="13.5">
      <c r="B3" s="4" t="s">
        <v>45</v>
      </c>
      <c r="C3" s="54" t="s">
        <v>47</v>
      </c>
      <c r="D3" s="54"/>
      <c r="E3" s="54"/>
      <c r="F3" s="54"/>
      <c r="G3" s="54"/>
    </row>
    <row r="4" spans="2:9" ht="13.5"/>
    <row r="5" spans="2:9" ht="17.25" customHeight="1">
      <c r="B5" s="36" t="s">
        <v>56</v>
      </c>
      <c r="C5" s="55"/>
      <c r="D5" s="55"/>
      <c r="E5" s="55"/>
      <c r="F5" s="55"/>
      <c r="G5" s="55"/>
      <c r="H5" s="55"/>
      <c r="I5" s="55"/>
    </row>
    <row r="6" spans="2:9" ht="17.25" customHeight="1">
      <c r="B6" s="36" t="s">
        <v>30</v>
      </c>
      <c r="C6" s="55"/>
      <c r="D6" s="55"/>
      <c r="E6" s="55"/>
      <c r="F6" s="55"/>
      <c r="G6" s="55"/>
      <c r="H6" s="55"/>
      <c r="I6" s="55"/>
    </row>
    <row r="7" spans="2:9" ht="17.25" customHeight="1">
      <c r="B7" s="36" t="s">
        <v>64</v>
      </c>
      <c r="C7" s="36"/>
      <c r="D7" s="36"/>
      <c r="E7" s="36" t="s">
        <v>44</v>
      </c>
      <c r="F7" s="36"/>
      <c r="G7" s="36"/>
      <c r="H7" s="36"/>
      <c r="I7" s="36"/>
    </row>
    <row r="8" spans="2:9" ht="17.25" customHeight="1">
      <c r="B8" s="36" t="s">
        <v>65</v>
      </c>
      <c r="C8" s="36"/>
      <c r="D8" s="36"/>
      <c r="E8" s="36"/>
      <c r="F8" s="36"/>
      <c r="G8" s="36"/>
      <c r="H8" s="36"/>
      <c r="I8" s="36"/>
    </row>
    <row r="9" spans="2:9" ht="7.5" customHeight="1"/>
    <row r="10" spans="2:9" ht="13.5">
      <c r="B10" s="49" t="s">
        <v>20</v>
      </c>
      <c r="C10" s="56" t="s">
        <v>34</v>
      </c>
      <c r="D10" s="56" t="s">
        <v>37</v>
      </c>
      <c r="E10" s="56" t="s">
        <v>48</v>
      </c>
      <c r="F10" s="60" t="s">
        <v>49</v>
      </c>
      <c r="G10" s="60" t="s">
        <v>51</v>
      </c>
      <c r="H10" s="56" t="s">
        <v>42</v>
      </c>
      <c r="I10" s="74" t="s">
        <v>1</v>
      </c>
    </row>
    <row r="11" spans="2:9" ht="13.5">
      <c r="B11" s="8" t="s">
        <v>66</v>
      </c>
      <c r="C11" s="26"/>
      <c r="D11" s="26"/>
      <c r="E11" s="26"/>
      <c r="F11" s="61" t="s">
        <v>15</v>
      </c>
      <c r="G11" s="61" t="s">
        <v>15</v>
      </c>
      <c r="H11" s="26"/>
      <c r="I11" s="75"/>
    </row>
    <row r="12" spans="2:9" ht="13.5">
      <c r="B12" s="50"/>
      <c r="C12" s="23"/>
      <c r="D12" s="23"/>
      <c r="E12" s="23"/>
      <c r="F12" s="62"/>
      <c r="G12" s="68">
        <f t="shared" ref="G12:G18" si="0">F12*E12</f>
        <v>0</v>
      </c>
      <c r="H12" s="23"/>
      <c r="I12" s="33"/>
    </row>
    <row r="13" spans="2:9" ht="13.5">
      <c r="B13" s="50"/>
      <c r="C13" s="23"/>
      <c r="D13" s="23"/>
      <c r="E13" s="23"/>
      <c r="F13" s="62"/>
      <c r="G13" s="68">
        <f t="shared" si="0"/>
        <v>0</v>
      </c>
      <c r="H13" s="23"/>
      <c r="I13" s="33"/>
    </row>
    <row r="14" spans="2:9" ht="13.5">
      <c r="B14" s="50"/>
      <c r="C14" s="23"/>
      <c r="D14" s="23"/>
      <c r="E14" s="23"/>
      <c r="F14" s="62"/>
      <c r="G14" s="68">
        <f t="shared" si="0"/>
        <v>0</v>
      </c>
      <c r="H14" s="23"/>
      <c r="I14" s="33"/>
    </row>
    <row r="15" spans="2:9" ht="13.5">
      <c r="B15" s="50"/>
      <c r="C15" s="23"/>
      <c r="D15" s="23"/>
      <c r="E15" s="23"/>
      <c r="F15" s="62"/>
      <c r="G15" s="68">
        <f t="shared" si="0"/>
        <v>0</v>
      </c>
      <c r="H15" s="23"/>
      <c r="I15" s="33"/>
    </row>
    <row r="16" spans="2:9" ht="13.5">
      <c r="B16" s="50"/>
      <c r="C16" s="23"/>
      <c r="D16" s="23"/>
      <c r="E16" s="23"/>
      <c r="F16" s="62"/>
      <c r="G16" s="68">
        <f t="shared" si="0"/>
        <v>0</v>
      </c>
      <c r="H16" s="23"/>
      <c r="I16" s="33"/>
    </row>
    <row r="17" spans="1:9" ht="13.5">
      <c r="B17" s="50"/>
      <c r="C17" s="23"/>
      <c r="D17" s="23"/>
      <c r="E17" s="23"/>
      <c r="F17" s="62"/>
      <c r="G17" s="68">
        <f t="shared" si="0"/>
        <v>0</v>
      </c>
      <c r="H17" s="23"/>
      <c r="I17" s="33"/>
    </row>
    <row r="18" spans="1:9" ht="13.5">
      <c r="B18" s="50"/>
      <c r="C18" s="23"/>
      <c r="D18" s="23"/>
      <c r="E18" s="23"/>
      <c r="F18" s="62"/>
      <c r="G18" s="68">
        <f t="shared" si="0"/>
        <v>0</v>
      </c>
      <c r="H18" s="23"/>
      <c r="I18" s="33"/>
    </row>
    <row r="19" spans="1:9" ht="13.5">
      <c r="B19" s="51" t="s">
        <v>27</v>
      </c>
      <c r="C19" s="57" t="s">
        <v>0</v>
      </c>
      <c r="D19" s="57" t="s">
        <v>0</v>
      </c>
      <c r="E19" s="57" t="s">
        <v>0</v>
      </c>
      <c r="F19" s="63" t="s">
        <v>0</v>
      </c>
      <c r="G19" s="69">
        <f>SUM(G12:G18)</f>
        <v>0</v>
      </c>
      <c r="H19" s="57" t="s">
        <v>0</v>
      </c>
      <c r="I19" s="76" t="s">
        <v>0</v>
      </c>
    </row>
    <row r="20" spans="1:9" ht="13.5">
      <c r="B20" s="7"/>
      <c r="C20" s="58"/>
      <c r="D20" s="58"/>
      <c r="E20" s="58"/>
      <c r="F20" s="64"/>
      <c r="G20" s="70"/>
      <c r="H20" s="58"/>
      <c r="I20" s="77"/>
    </row>
    <row r="21" spans="1:9" ht="13.5">
      <c r="B21" s="8" t="s">
        <v>67</v>
      </c>
      <c r="C21" s="26"/>
      <c r="D21" s="26"/>
      <c r="E21" s="26"/>
      <c r="F21" s="65" t="s">
        <v>15</v>
      </c>
      <c r="G21" s="65" t="s">
        <v>15</v>
      </c>
      <c r="H21" s="26"/>
      <c r="I21" s="75"/>
    </row>
    <row r="22" spans="1:9" ht="13.5">
      <c r="B22" s="50"/>
      <c r="C22" s="23"/>
      <c r="D22" s="23"/>
      <c r="E22" s="23"/>
      <c r="F22" s="62"/>
      <c r="G22" s="68">
        <f>F22*E22</f>
        <v>0</v>
      </c>
      <c r="H22" s="23"/>
      <c r="I22" s="33"/>
    </row>
    <row r="23" spans="1:9" ht="13.5">
      <c r="B23" s="50"/>
      <c r="C23" s="23"/>
      <c r="D23" s="23"/>
      <c r="E23" s="23"/>
      <c r="F23" s="62"/>
      <c r="G23" s="68">
        <f>F23*E23</f>
        <v>0</v>
      </c>
      <c r="H23" s="23"/>
      <c r="I23" s="33"/>
    </row>
    <row r="24" spans="1:9" ht="13.5">
      <c r="B24" s="50"/>
      <c r="C24" s="23"/>
      <c r="D24" s="23"/>
      <c r="E24" s="23"/>
      <c r="F24" s="62"/>
      <c r="G24" s="68">
        <f>F24*E24</f>
        <v>0</v>
      </c>
      <c r="H24" s="23"/>
      <c r="I24" s="33"/>
    </row>
    <row r="25" spans="1:9" ht="13.5">
      <c r="B25" s="50"/>
      <c r="C25" s="23"/>
      <c r="D25" s="23"/>
      <c r="E25" s="23"/>
      <c r="F25" s="66"/>
      <c r="G25" s="68">
        <f>F25*E25</f>
        <v>0</v>
      </c>
      <c r="H25" s="23"/>
      <c r="I25" s="33"/>
    </row>
    <row r="26" spans="1:9" ht="13.5">
      <c r="B26" s="50"/>
      <c r="C26" s="23"/>
      <c r="D26" s="23"/>
      <c r="E26" s="23"/>
      <c r="F26" s="62"/>
      <c r="G26" s="68">
        <f>F26*E26</f>
        <v>0</v>
      </c>
      <c r="H26" s="23"/>
      <c r="I26" s="33"/>
    </row>
    <row r="27" spans="1:9" ht="13.5">
      <c r="A27" s="48"/>
      <c r="B27" s="51" t="s">
        <v>27</v>
      </c>
      <c r="C27" s="57" t="s">
        <v>0</v>
      </c>
      <c r="D27" s="57" t="s">
        <v>0</v>
      </c>
      <c r="E27" s="57" t="s">
        <v>0</v>
      </c>
      <c r="F27" s="63" t="s">
        <v>0</v>
      </c>
      <c r="G27" s="71">
        <f>SUM(G22:G26)</f>
        <v>0</v>
      </c>
      <c r="H27" s="57" t="s">
        <v>0</v>
      </c>
      <c r="I27" s="76" t="s">
        <v>0</v>
      </c>
    </row>
    <row r="28" spans="1:9" ht="13.5">
      <c r="A28" s="48"/>
      <c r="B28" s="7"/>
      <c r="C28" s="58"/>
      <c r="D28" s="58"/>
      <c r="E28" s="58"/>
      <c r="F28" s="64"/>
      <c r="G28" s="72"/>
      <c r="H28" s="58"/>
      <c r="I28" s="77"/>
    </row>
    <row r="29" spans="1:9" ht="13.5">
      <c r="B29" s="6" t="s">
        <v>18</v>
      </c>
      <c r="C29" s="57" t="s">
        <v>0</v>
      </c>
      <c r="D29" s="57" t="s">
        <v>0</v>
      </c>
      <c r="E29" s="57" t="s">
        <v>0</v>
      </c>
      <c r="F29" s="63" t="s">
        <v>0</v>
      </c>
      <c r="G29" s="71">
        <f>SUM(G19,G27)</f>
        <v>0</v>
      </c>
      <c r="H29" s="57" t="s">
        <v>0</v>
      </c>
      <c r="I29" s="76" t="s">
        <v>0</v>
      </c>
    </row>
    <row r="30" spans="1:9" ht="13.5">
      <c r="B30" s="52"/>
      <c r="C30" s="59"/>
      <c r="D30" s="59"/>
      <c r="E30" s="59"/>
      <c r="F30" s="67"/>
      <c r="G30" s="73"/>
      <c r="H30" s="59"/>
      <c r="I30" s="78"/>
    </row>
    <row r="31" spans="1:9" ht="7.5" customHeight="1">
      <c r="B31" s="53"/>
    </row>
    <row r="32" spans="1:9"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sheetData>
  <mergeCells count="28">
    <mergeCell ref="C3:G3"/>
    <mergeCell ref="C5:I5"/>
    <mergeCell ref="C6:I6"/>
    <mergeCell ref="E7:I7"/>
    <mergeCell ref="B19:B20"/>
    <mergeCell ref="C19:C20"/>
    <mergeCell ref="D19:D20"/>
    <mergeCell ref="E19:E20"/>
    <mergeCell ref="F19:F20"/>
    <mergeCell ref="G19:G20"/>
    <mergeCell ref="H19:H20"/>
    <mergeCell ref="I19:I20"/>
    <mergeCell ref="B27:B28"/>
    <mergeCell ref="C27:C28"/>
    <mergeCell ref="D27:D28"/>
    <mergeCell ref="E27:E28"/>
    <mergeCell ref="F27:F28"/>
    <mergeCell ref="G27:G28"/>
    <mergeCell ref="H27:H28"/>
    <mergeCell ref="I27:I28"/>
    <mergeCell ref="B29:B30"/>
    <mergeCell ref="C29:C30"/>
    <mergeCell ref="D29:D30"/>
    <mergeCell ref="E29:E30"/>
    <mergeCell ref="F29:F30"/>
    <mergeCell ref="G29:G30"/>
    <mergeCell ref="H29:H30"/>
    <mergeCell ref="I29:I30"/>
  </mergeCells>
  <phoneticPr fontId="4"/>
  <printOptions horizontalCentered="1"/>
  <pageMargins left="0.59055118110236227" right="0.59055118110236227" top="0.59055118110236227" bottom="0.59055118110236227" header="0.39370078740157483" footer="0.39370078740157483"/>
  <pageSetup paperSize="9" fitToWidth="1" fitToHeight="1" orientation="landscape" usePrinterDefaults="1"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入力規則!$A$2:$A$19</xm:f>
          </x14:formula1>
          <xm:sqref>E7:I7</xm:sqref>
        </x14:dataValidation>
      </x14:dataValidations>
    </ext>
  </extLst>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rgb="FF92D050"/>
    <pageSetUpPr fitToPage="1"/>
  </sheetPr>
  <dimension ref="A1:I31"/>
  <sheetViews>
    <sheetView tabSelected="1" view="pageBreakPreview" topLeftCell="A10" zoomScaleSheetLayoutView="100" workbookViewId="0">
      <selection activeCell="H23" sqref="H23"/>
    </sheetView>
  </sheetViews>
  <sheetFormatPr defaultRowHeight="20.100000000000001" customHeight="1"/>
  <cols>
    <col min="1" max="1" width="0.875" style="4" customWidth="1"/>
    <col min="2" max="2" width="24.75" style="4" customWidth="1"/>
    <col min="3" max="9" width="13" style="4" customWidth="1"/>
    <col min="10" max="10" width="1.375" style="4" customWidth="1"/>
    <col min="11" max="16384" width="9" style="4" customWidth="1"/>
  </cols>
  <sheetData>
    <row r="1" spans="2:9" ht="13.5">
      <c r="B1" s="79" t="s">
        <v>63</v>
      </c>
    </row>
    <row r="2" spans="2:9" ht="13.5">
      <c r="B2" s="79"/>
    </row>
    <row r="3" spans="2:9" ht="13.5">
      <c r="B3" s="4" t="s">
        <v>45</v>
      </c>
      <c r="C3" s="54" t="s">
        <v>47</v>
      </c>
      <c r="D3" s="54"/>
      <c r="E3" s="54"/>
      <c r="F3" s="54"/>
      <c r="G3" s="54"/>
    </row>
    <row r="4" spans="2:9" ht="13.5"/>
    <row r="5" spans="2:9" ht="17.25" customHeight="1">
      <c r="B5" s="36" t="s">
        <v>56</v>
      </c>
      <c r="C5" s="81" t="s">
        <v>95</v>
      </c>
      <c r="D5" s="81"/>
      <c r="E5" s="81"/>
      <c r="F5" s="81"/>
      <c r="G5" s="81"/>
      <c r="H5" s="81"/>
      <c r="I5" s="81"/>
    </row>
    <row r="6" spans="2:9" ht="17.25" customHeight="1">
      <c r="B6" s="36" t="s">
        <v>30</v>
      </c>
      <c r="C6" s="81" t="s">
        <v>5</v>
      </c>
      <c r="D6" s="81"/>
      <c r="E6" s="81"/>
      <c r="F6" s="81"/>
      <c r="G6" s="81"/>
      <c r="H6" s="81"/>
      <c r="I6" s="81"/>
    </row>
    <row r="7" spans="2:9" ht="17.25" customHeight="1">
      <c r="B7" s="36" t="s">
        <v>64</v>
      </c>
      <c r="C7" s="36"/>
      <c r="D7" s="36"/>
      <c r="E7" s="36" t="s">
        <v>44</v>
      </c>
      <c r="F7" s="36"/>
      <c r="G7" s="36"/>
      <c r="H7" s="36"/>
      <c r="I7" s="36"/>
    </row>
    <row r="8" spans="2:9" ht="17.25" customHeight="1">
      <c r="B8" s="36" t="s">
        <v>65</v>
      </c>
      <c r="C8" s="36"/>
      <c r="D8" s="36"/>
      <c r="E8" s="36"/>
      <c r="F8" s="36"/>
      <c r="G8" s="36"/>
      <c r="H8" s="36"/>
      <c r="I8" s="36"/>
    </row>
    <row r="9" spans="2:9" ht="7.5" customHeight="1"/>
    <row r="10" spans="2:9" ht="13.5">
      <c r="B10" s="49" t="s">
        <v>20</v>
      </c>
      <c r="C10" s="56" t="s">
        <v>34</v>
      </c>
      <c r="D10" s="56" t="s">
        <v>37</v>
      </c>
      <c r="E10" s="56" t="s">
        <v>48</v>
      </c>
      <c r="F10" s="60" t="s">
        <v>49</v>
      </c>
      <c r="G10" s="60" t="s">
        <v>51</v>
      </c>
      <c r="H10" s="56" t="s">
        <v>42</v>
      </c>
      <c r="I10" s="74" t="s">
        <v>1</v>
      </c>
    </row>
    <row r="11" spans="2:9" ht="13.5">
      <c r="B11" s="8" t="s">
        <v>2</v>
      </c>
      <c r="C11" s="26"/>
      <c r="D11" s="26"/>
      <c r="E11" s="26"/>
      <c r="F11" s="61" t="s">
        <v>15</v>
      </c>
      <c r="G11" s="61" t="s">
        <v>15</v>
      </c>
      <c r="H11" s="26"/>
      <c r="I11" s="75"/>
    </row>
    <row r="12" spans="2:9" ht="13.5">
      <c r="B12" s="80" t="s">
        <v>28</v>
      </c>
      <c r="C12" s="46"/>
      <c r="D12" s="46"/>
      <c r="E12" s="46"/>
      <c r="F12" s="82"/>
      <c r="G12" s="68">
        <f t="shared" ref="G12:G18" si="0">F12*E12</f>
        <v>0</v>
      </c>
      <c r="H12" s="46"/>
      <c r="I12" s="75"/>
    </row>
    <row r="13" spans="2:9" ht="13.5">
      <c r="B13" s="40" t="s">
        <v>97</v>
      </c>
      <c r="C13" s="45" t="s">
        <v>68</v>
      </c>
      <c r="D13" s="45" t="s">
        <v>69</v>
      </c>
      <c r="E13" s="45">
        <v>2</v>
      </c>
      <c r="F13" s="83">
        <v>6000250</v>
      </c>
      <c r="G13" s="68">
        <f t="shared" si="0"/>
        <v>12000500</v>
      </c>
      <c r="H13" s="45" t="s">
        <v>96</v>
      </c>
      <c r="I13" s="33"/>
    </row>
    <row r="14" spans="2:9" ht="13.5">
      <c r="B14" s="40" t="s">
        <v>97</v>
      </c>
      <c r="C14" s="45" t="s">
        <v>68</v>
      </c>
      <c r="D14" s="45" t="s">
        <v>69</v>
      </c>
      <c r="E14" s="45">
        <v>1</v>
      </c>
      <c r="F14" s="83">
        <v>2362000</v>
      </c>
      <c r="G14" s="68">
        <f t="shared" si="0"/>
        <v>2362000</v>
      </c>
      <c r="H14" s="45" t="s">
        <v>31</v>
      </c>
      <c r="I14" s="33"/>
    </row>
    <row r="15" spans="2:9" ht="13.5">
      <c r="B15" s="50"/>
      <c r="C15" s="23"/>
      <c r="D15" s="23"/>
      <c r="E15" s="23"/>
      <c r="F15" s="62"/>
      <c r="G15" s="68">
        <f t="shared" si="0"/>
        <v>0</v>
      </c>
      <c r="H15" s="23"/>
      <c r="I15" s="33"/>
    </row>
    <row r="16" spans="2:9" ht="13.5">
      <c r="B16" s="50"/>
      <c r="C16" s="23"/>
      <c r="D16" s="23"/>
      <c r="E16" s="23"/>
      <c r="F16" s="62"/>
      <c r="G16" s="68">
        <f t="shared" si="0"/>
        <v>0</v>
      </c>
      <c r="H16" s="23"/>
      <c r="I16" s="33"/>
    </row>
    <row r="17" spans="1:9" ht="13.5">
      <c r="B17" s="50"/>
      <c r="C17" s="23"/>
      <c r="D17" s="23"/>
      <c r="E17" s="23"/>
      <c r="F17" s="62"/>
      <c r="G17" s="68">
        <f t="shared" si="0"/>
        <v>0</v>
      </c>
      <c r="H17" s="23"/>
      <c r="I17" s="33"/>
    </row>
    <row r="18" spans="1:9" ht="13.5">
      <c r="B18" s="50"/>
      <c r="C18" s="23"/>
      <c r="D18" s="23"/>
      <c r="E18" s="23"/>
      <c r="F18" s="62"/>
      <c r="G18" s="68">
        <f t="shared" si="0"/>
        <v>0</v>
      </c>
      <c r="H18" s="23"/>
      <c r="I18" s="33"/>
    </row>
    <row r="19" spans="1:9" ht="13.5">
      <c r="B19" s="51" t="s">
        <v>27</v>
      </c>
      <c r="C19" s="57" t="s">
        <v>0</v>
      </c>
      <c r="D19" s="57" t="s">
        <v>0</v>
      </c>
      <c r="E19" s="57" t="s">
        <v>0</v>
      </c>
      <c r="F19" s="63" t="s">
        <v>0</v>
      </c>
      <c r="G19" s="69">
        <f>SUM(G12:G18)</f>
        <v>14362500</v>
      </c>
      <c r="H19" s="57" t="s">
        <v>0</v>
      </c>
      <c r="I19" s="76" t="s">
        <v>0</v>
      </c>
    </row>
    <row r="20" spans="1:9" ht="13.5">
      <c r="B20" s="7"/>
      <c r="C20" s="58"/>
      <c r="D20" s="58"/>
      <c r="E20" s="58"/>
      <c r="F20" s="64"/>
      <c r="G20" s="70"/>
      <c r="H20" s="58"/>
      <c r="I20" s="77"/>
    </row>
    <row r="21" spans="1:9" ht="13.5">
      <c r="B21" s="8"/>
      <c r="C21" s="26"/>
      <c r="D21" s="26"/>
      <c r="E21" s="26"/>
      <c r="F21" s="65" t="s">
        <v>15</v>
      </c>
      <c r="G21" s="65" t="s">
        <v>15</v>
      </c>
      <c r="H21" s="26"/>
      <c r="I21" s="75"/>
    </row>
    <row r="22" spans="1:9" ht="13.5">
      <c r="B22" s="8" t="s">
        <v>39</v>
      </c>
      <c r="C22" s="26"/>
      <c r="D22" s="26"/>
      <c r="E22" s="26"/>
      <c r="F22" s="68"/>
      <c r="G22" s="68">
        <f>F22*E22</f>
        <v>0</v>
      </c>
      <c r="H22" s="26"/>
      <c r="I22" s="75"/>
    </row>
    <row r="23" spans="1:9" ht="13.5">
      <c r="B23" s="50"/>
      <c r="C23" s="23"/>
      <c r="D23" s="23"/>
      <c r="E23" s="23"/>
      <c r="F23" s="62"/>
      <c r="G23" s="68">
        <f>F23*E23</f>
        <v>0</v>
      </c>
      <c r="H23" s="23"/>
      <c r="I23" s="33"/>
    </row>
    <row r="24" spans="1:9" ht="13.5">
      <c r="B24" s="50"/>
      <c r="C24" s="23"/>
      <c r="D24" s="23"/>
      <c r="E24" s="23"/>
      <c r="F24" s="62"/>
      <c r="G24" s="68">
        <f>F24*E24</f>
        <v>0</v>
      </c>
      <c r="H24" s="23"/>
      <c r="I24" s="33"/>
    </row>
    <row r="25" spans="1:9" ht="13.5">
      <c r="B25" s="50"/>
      <c r="C25" s="23"/>
      <c r="D25" s="23"/>
      <c r="E25" s="23"/>
      <c r="F25" s="66"/>
      <c r="G25" s="68">
        <f>F25*E25</f>
        <v>0</v>
      </c>
      <c r="H25" s="23"/>
      <c r="I25" s="33"/>
    </row>
    <row r="26" spans="1:9" ht="13.5">
      <c r="B26" s="50"/>
      <c r="C26" s="23"/>
      <c r="D26" s="23"/>
      <c r="E26" s="23"/>
      <c r="F26" s="62"/>
      <c r="G26" s="68">
        <f>F26*E26</f>
        <v>0</v>
      </c>
      <c r="H26" s="23"/>
      <c r="I26" s="33"/>
    </row>
    <row r="27" spans="1:9" ht="13.5">
      <c r="A27" s="48"/>
      <c r="B27" s="51" t="s">
        <v>27</v>
      </c>
      <c r="C27" s="57" t="s">
        <v>0</v>
      </c>
      <c r="D27" s="57" t="s">
        <v>0</v>
      </c>
      <c r="E27" s="57" t="s">
        <v>0</v>
      </c>
      <c r="F27" s="63" t="s">
        <v>0</v>
      </c>
      <c r="G27" s="71">
        <f>SUM(G22:G26)</f>
        <v>0</v>
      </c>
      <c r="H27" s="57" t="s">
        <v>0</v>
      </c>
      <c r="I27" s="76" t="s">
        <v>0</v>
      </c>
    </row>
    <row r="28" spans="1:9" ht="13.5">
      <c r="A28" s="48"/>
      <c r="B28" s="7"/>
      <c r="C28" s="58"/>
      <c r="D28" s="58"/>
      <c r="E28" s="58"/>
      <c r="F28" s="64"/>
      <c r="G28" s="72"/>
      <c r="H28" s="58"/>
      <c r="I28" s="77"/>
    </row>
    <row r="29" spans="1:9" ht="13.5">
      <c r="B29" s="6" t="s">
        <v>18</v>
      </c>
      <c r="C29" s="57" t="s">
        <v>0</v>
      </c>
      <c r="D29" s="57" t="s">
        <v>0</v>
      </c>
      <c r="E29" s="57" t="s">
        <v>0</v>
      </c>
      <c r="F29" s="63" t="s">
        <v>0</v>
      </c>
      <c r="G29" s="71">
        <f>SUM(G19,G27)</f>
        <v>14362500</v>
      </c>
      <c r="H29" s="57" t="s">
        <v>0</v>
      </c>
      <c r="I29" s="76" t="s">
        <v>0</v>
      </c>
    </row>
    <row r="30" spans="1:9" ht="13.5">
      <c r="B30" s="52"/>
      <c r="C30" s="59"/>
      <c r="D30" s="59"/>
      <c r="E30" s="59"/>
      <c r="F30" s="67"/>
      <c r="G30" s="73"/>
      <c r="H30" s="59"/>
      <c r="I30" s="78"/>
    </row>
    <row r="31" spans="1:9" ht="7.5" customHeight="1">
      <c r="B31" s="53"/>
    </row>
    <row r="32" spans="1:9"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sheetData>
  <mergeCells count="29">
    <mergeCell ref="C3:G3"/>
    <mergeCell ref="C5:I5"/>
    <mergeCell ref="C6:I6"/>
    <mergeCell ref="E7:I7"/>
    <mergeCell ref="B1:B2"/>
    <mergeCell ref="B19:B20"/>
    <mergeCell ref="C19:C20"/>
    <mergeCell ref="D19:D20"/>
    <mergeCell ref="E19:E20"/>
    <mergeCell ref="F19:F20"/>
    <mergeCell ref="G19:G20"/>
    <mergeCell ref="H19:H20"/>
    <mergeCell ref="I19:I20"/>
    <mergeCell ref="B27:B28"/>
    <mergeCell ref="C27:C28"/>
    <mergeCell ref="D27:D28"/>
    <mergeCell ref="E27:E28"/>
    <mergeCell ref="F27:F28"/>
    <mergeCell ref="G27:G28"/>
    <mergeCell ref="H27:H28"/>
    <mergeCell ref="I27:I28"/>
    <mergeCell ref="B29:B30"/>
    <mergeCell ref="C29:C30"/>
    <mergeCell ref="D29:D30"/>
    <mergeCell ref="E29:E30"/>
    <mergeCell ref="F29:F30"/>
    <mergeCell ref="G29:G30"/>
    <mergeCell ref="H29:H30"/>
    <mergeCell ref="I29:I30"/>
  </mergeCells>
  <phoneticPr fontId="4"/>
  <printOptions horizontalCentered="1"/>
  <pageMargins left="0.59055118110236227" right="0.59055118110236227" top="0.59055118110236227" bottom="0.59055118110236227" header="0.39370078740157483" footer="0.39370078740157483"/>
  <pageSetup paperSize="9" fitToWidth="1" fitToHeight="1" orientation="landscape" usePrinterDefaults="1" blackAndWhite="1" cellComments="asDisplayed"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入力規則!$A$2:$A$19</xm:f>
          </x14:formula1>
          <xm:sqref>E7:I7</xm:sqref>
        </x14:dataValidation>
      </x14:dataValidations>
    </ext>
  </extLst>
</worksheet>
</file>

<file path=xl/worksheets/sheet6.xml><?xml version="1.0" encoding="utf-8"?>
<worksheet xmlns:r="http://schemas.openxmlformats.org/officeDocument/2006/relationships" xmlns:mc="http://schemas.openxmlformats.org/markup-compatibility/2006" xmlns="http://schemas.openxmlformats.org/spreadsheetml/2006/main">
  <dimension ref="A1:C19"/>
  <sheetViews>
    <sheetView zoomScale="75" zoomScaleNormal="75" workbookViewId="0">
      <pane xSplit="1" ySplit="1" topLeftCell="B2" activePane="bottomRight" state="frozen"/>
      <selection pane="topRight"/>
      <selection pane="bottomLeft"/>
      <selection pane="bottomRight" activeCell="K15" sqref="K15"/>
    </sheetView>
  </sheetViews>
  <sheetFormatPr defaultRowHeight="12"/>
  <cols>
    <col min="1" max="1" width="62.75" style="84" bestFit="1" customWidth="1"/>
    <col min="2" max="2" width="21.75" style="84" bestFit="1" customWidth="1"/>
    <col min="3" max="3" width="19.25" style="85" bestFit="1" customWidth="1"/>
    <col min="4" max="16384" width="9" style="84" customWidth="1"/>
  </cols>
  <sheetData>
    <row r="1" spans="1:3">
      <c r="A1" s="84" t="s">
        <v>70</v>
      </c>
    </row>
    <row r="2" spans="1:3">
      <c r="A2" s="84" t="s">
        <v>71</v>
      </c>
      <c r="B2" s="86"/>
      <c r="C2" s="84"/>
    </row>
    <row r="3" spans="1:3">
      <c r="A3" s="84" t="s">
        <v>25</v>
      </c>
    </row>
    <row r="4" spans="1:3">
      <c r="A4" s="84" t="s">
        <v>72</v>
      </c>
    </row>
    <row r="5" spans="1:3">
      <c r="A5" s="84" t="s">
        <v>73</v>
      </c>
    </row>
    <row r="6" spans="1:3">
      <c r="A6" s="84" t="s">
        <v>74</v>
      </c>
    </row>
    <row r="7" spans="1:3">
      <c r="A7" s="84" t="s">
        <v>75</v>
      </c>
    </row>
    <row r="8" spans="1:3">
      <c r="A8" s="84" t="s">
        <v>76</v>
      </c>
    </row>
    <row r="9" spans="1:3">
      <c r="A9" s="84" t="s">
        <v>62</v>
      </c>
    </row>
    <row r="10" spans="1:3">
      <c r="A10" s="84" t="s">
        <v>54</v>
      </c>
    </row>
    <row r="11" spans="1:3">
      <c r="A11" s="84" t="s">
        <v>53</v>
      </c>
    </row>
    <row r="12" spans="1:3">
      <c r="A12" s="84" t="s">
        <v>77</v>
      </c>
    </row>
    <row r="13" spans="1:3">
      <c r="A13" s="84" t="s">
        <v>50</v>
      </c>
    </row>
    <row r="14" spans="1:3">
      <c r="A14" s="84" t="s">
        <v>78</v>
      </c>
    </row>
    <row r="15" spans="1:3">
      <c r="A15" s="84" t="s">
        <v>38</v>
      </c>
    </row>
    <row r="16" spans="1:3">
      <c r="A16" s="84" t="s">
        <v>44</v>
      </c>
    </row>
    <row r="17" spans="1:1">
      <c r="A17" s="84" t="s">
        <v>24</v>
      </c>
    </row>
    <row r="18" spans="1:1">
      <c r="A18" s="84" t="s">
        <v>79</v>
      </c>
    </row>
    <row r="19" spans="1:1">
      <c r="A19" s="84" t="s">
        <v>80</v>
      </c>
    </row>
  </sheetData>
  <phoneticPr fontId="4"/>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作成方法</vt:lpstr>
      <vt:lpstr>（別紙1）</vt:lpstr>
      <vt:lpstr xml:space="preserve">（別紙1） (記載例) </vt:lpstr>
      <vt:lpstr>（別紙2）</vt:lpstr>
      <vt:lpstr>（別紙2） (記載例)</vt:lpstr>
      <vt:lpstr>入力規則</vt:lpstr>
    </vt:vector>
  </TitlesOfParts>
  <LinksUpToDate>false</LinksUpToDate>
  <SharedDoc>false</SharedDoc>
  <HyperlinksChanged>false</HyperlinksChanged>
  <AppVersion>3.3.1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吉田 博貴(yoshida-hiroki09)</dc:creator>
  <cp:lastModifiedBy>小野　友花</cp:lastModifiedBy>
  <cp:lastPrinted>2018-05-11T00:59:06Z</cp:lastPrinted>
  <dcterms:created xsi:type="dcterms:W3CDTF">1997-01-08T22:48:59Z</dcterms:created>
  <dcterms:modified xsi:type="dcterms:W3CDTF">2018-08-01T09:19:28Z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
    <vt:lpwstr>ドキュメント</vt:lpwstr>
  </property>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2018-08-01T09:19:28Z</vt:filetime>
  </property>
</Properties>
</file>