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60" yWindow="1665" windowWidth="15675" windowHeight="9255" tabRatio="976"/>
  </bookViews>
  <sheets>
    <sheet name="評価基準" sheetId="11" r:id="rId1"/>
    <sheet name="評価結果表" sheetId="4" r:id="rId2"/>
    <sheet name="結果表作成例" sheetId="13" r:id="rId3"/>
    <sheet name="指摘事項" sheetId="14" r:id="rId4"/>
    <sheet name="正面玄関" sheetId="2" r:id="rId5"/>
    <sheet name="ロビー・エントランス" sheetId="5" r:id="rId6"/>
    <sheet name="ELVホール・廊下" sheetId="6" r:id="rId7"/>
    <sheet name="階段" sheetId="7" r:id="rId8"/>
    <sheet name="トイレ" sheetId="8" r:id="rId9"/>
    <sheet name="湯沸室" sheetId="9" r:id="rId10"/>
  </sheets>
  <definedNames>
    <definedName name="_xlnm.Print_Area" localSheetId="4">正面玄関!$A$1:$J$31</definedName>
    <definedName name="_xlnm.Print_Area" localSheetId="1">評価結果表!$A$1:$L$45</definedName>
    <definedName name="_xlnm.Print_Area" localSheetId="5">'ロビー・エントランス'!$A$1:$J$28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<sst xmlns="http://schemas.openxmlformats.org/spreadsheetml/2006/main" xmlns:r="http://schemas.openxmlformats.org/officeDocument/2006/relationships" count="160" uniqueCount="160">
  <si>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自動ドア溝に土砂、ゴミなど汚れがなく光沢はあるか</t>
    <rPh sb="0" eb="2">
      <t>ジドウ</t>
    </rPh>
    <rPh sb="4" eb="5">
      <t>ミゾ</t>
    </rPh>
    <rPh sb="6" eb="8">
      <t>ドシャ</t>
    </rPh>
    <rPh sb="13" eb="14">
      <t>ヨゴ</t>
    </rPh>
    <rPh sb="18" eb="20">
      <t>コウタク</t>
    </rPh>
    <phoneticPr fontId="17"/>
  </si>
  <si>
    <t>大便器　リム裏側、水たまり部やに汚れや黄ばみはないか</t>
    <rPh sb="0" eb="3">
      <t>ダイベンキ</t>
    </rPh>
    <rPh sb="6" eb="8">
      <t>ウラガワ</t>
    </rPh>
    <rPh sb="9" eb="10">
      <t>ミズ</t>
    </rPh>
    <rPh sb="13" eb="14">
      <t>ブ</t>
    </rPh>
    <rPh sb="16" eb="17">
      <t>ヨゴ</t>
    </rPh>
    <rPh sb="19" eb="20">
      <t>キ</t>
    </rPh>
    <phoneticPr fontId="17"/>
  </si>
  <si>
    <t>風除室</t>
    <rPh sb="0" eb="3">
      <t>フウジョシツ</t>
    </rPh>
    <phoneticPr fontId="1"/>
  </si>
  <si>
    <t>評価点</t>
    <rPh sb="0" eb="3">
      <t>ヒョウカテン</t>
    </rPh>
    <phoneticPr fontId="1"/>
  </si>
  <si>
    <t>清掃作業概要</t>
    <rPh sb="0" eb="4">
      <t>セイソウサギョウ</t>
    </rPh>
    <rPh sb="4" eb="6">
      <t>ガイヨウ</t>
    </rPh>
    <phoneticPr fontId="1"/>
  </si>
  <si>
    <t>階段</t>
    <rPh sb="0" eb="2">
      <t>カイダン</t>
    </rPh>
    <phoneticPr fontId="1"/>
  </si>
  <si>
    <t>湯沸室</t>
    <rPh sb="0" eb="3">
      <t>ユワカシシツ</t>
    </rPh>
    <phoneticPr fontId="1"/>
  </si>
  <si>
    <t>85～50</t>
  </si>
  <si>
    <t>評　価　の　ポ　イ　ン　ト
【全体を見て判断するが、特に重点をおいて見るところ】</t>
  </si>
  <si>
    <t>（シート　№5）</t>
  </si>
  <si>
    <r>
      <t>気になる部分が多く、すぐに改善が必要。作業</t>
    </r>
    <r>
      <rPr>
        <sz val="10"/>
        <color auto="1"/>
        <rFont val="游ゴシック"/>
      </rPr>
      <t>方法の見直しが必要</t>
    </r>
    <rPh sb="19" eb="21">
      <t>サギョウ</t>
    </rPh>
    <rPh sb="21" eb="23">
      <t>ホウホウ</t>
    </rPh>
    <rPh sb="24" eb="26">
      <t>ミナオ</t>
    </rPh>
    <rPh sb="28" eb="30">
      <t>ヒツヨウ</t>
    </rPh>
    <phoneticPr fontId="1"/>
  </si>
  <si>
    <t>評価項目　　　　　　　　　(個所･部位)</t>
    <rPh sb="14" eb="16">
      <t>カショ</t>
    </rPh>
    <rPh sb="17" eb="19">
      <t>ブイ</t>
    </rPh>
    <phoneticPr fontId="17"/>
  </si>
  <si>
    <t>指摘箇所・事項を指示し改善を求める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phoneticPr fontId="1"/>
  </si>
  <si>
    <t>ELVホール</t>
  </si>
  <si>
    <t>対策</t>
    <rPh sb="0" eb="2">
      <t>タイサク</t>
    </rPh>
    <phoneticPr fontId="1"/>
  </si>
  <si>
    <t>〇階　男子トイレ</t>
    <rPh sb="1" eb="2">
      <t>カイ</t>
    </rPh>
    <rPh sb="3" eb="5">
      <t>ダンシ</t>
    </rPh>
    <phoneticPr fontId="1"/>
  </si>
  <si>
    <t>廊下</t>
    <rPh sb="0" eb="2">
      <t>ロウカ</t>
    </rPh>
    <phoneticPr fontId="1"/>
  </si>
  <si>
    <t>傘立てや什器備品にほこり・汚れはないか</t>
    <rPh sb="0" eb="2">
      <t>カサタ</t>
    </rPh>
    <phoneticPr fontId="1"/>
  </si>
  <si>
    <t>ELV溝に土砂、ゴミなど汚れがなく光沢はあるか</t>
    <rPh sb="3" eb="4">
      <t>ミゾ</t>
    </rPh>
    <phoneticPr fontId="17"/>
  </si>
  <si>
    <t>洗面台鏡上部と下部とでムラはないか。清掃はされているか</t>
    <rPh sb="0" eb="3">
      <t>センメンダイ</t>
    </rPh>
    <rPh sb="3" eb="4">
      <t>カガミ</t>
    </rPh>
    <rPh sb="4" eb="6">
      <t>ジョウブ</t>
    </rPh>
    <rPh sb="7" eb="9">
      <t>カブ</t>
    </rPh>
    <rPh sb="18" eb="20">
      <t>セイソウ</t>
    </rPh>
    <phoneticPr fontId="17"/>
  </si>
  <si>
    <t>玄関ドア、ガラス・サッシに手垢汚れ、拭きムラ、ほこり、汚れはないか</t>
    <rPh sb="0" eb="2">
      <t>ゲンカン</t>
    </rPh>
    <rPh sb="13" eb="16">
      <t>テアカヨゴ</t>
    </rPh>
    <rPh sb="18" eb="19">
      <t>フ</t>
    </rPh>
    <rPh sb="27" eb="28">
      <t>ヨゴ</t>
    </rPh>
    <phoneticPr fontId="1"/>
  </si>
  <si>
    <t>ELVホール・廊下</t>
    <rPh sb="7" eb="9">
      <t>ロウカ</t>
    </rPh>
    <phoneticPr fontId="1"/>
  </si>
  <si>
    <t>テーブル、ソファなど什器備品にほこり・汚れはないか</t>
  </si>
  <si>
    <t>蛇口、フラッシュバルブなど金属部分にほこり・汚れはないか</t>
    <rPh sb="0" eb="2">
      <t>ジャグチ</t>
    </rPh>
    <rPh sb="13" eb="17">
      <t>キンゾクブブン</t>
    </rPh>
    <rPh sb="22" eb="23">
      <t>ヨゴ</t>
    </rPh>
    <phoneticPr fontId="1"/>
  </si>
  <si>
    <t>場　所</t>
    <rPh sb="0" eb="1">
      <t>バ</t>
    </rPh>
    <rPh sb="2" eb="3">
      <t>ショ</t>
    </rPh>
    <phoneticPr fontId="1"/>
  </si>
  <si>
    <t xml:space="preserve">案内表示板にほこり・汚れはないか </t>
    <rPh sb="0" eb="5">
      <t>アンナイヒョウジバン</t>
    </rPh>
    <phoneticPr fontId="1"/>
  </si>
  <si>
    <t>視覚障害者用誘導ブロックに汚れがなく、滑りはないか</t>
  </si>
  <si>
    <t>ガラス・サッシに手垢汚れ、拭きムラ、ほこり、汚れはないか</t>
    <rPh sb="8" eb="11">
      <t>テアカヨゴ</t>
    </rPh>
    <rPh sb="13" eb="14">
      <t>フ</t>
    </rPh>
    <rPh sb="22" eb="23">
      <t>ヨゴ</t>
    </rPh>
    <phoneticPr fontId="1"/>
  </si>
  <si>
    <t>エントランス</t>
  </si>
  <si>
    <t>フロアマットの表面、裏面（床）に汚れはないか</t>
  </si>
  <si>
    <t>　　年　　　月　　　日</t>
    <rPh sb="2" eb="3">
      <t>ネン</t>
    </rPh>
    <rPh sb="6" eb="7">
      <t>ツキ</t>
    </rPh>
    <rPh sb="10" eb="11">
      <t>ヒ</t>
    </rPh>
    <phoneticPr fontId="1"/>
  </si>
  <si>
    <t>ゴミ箱汚物入れ等容器類にほこり・汚れはないか</t>
    <rPh sb="2" eb="3">
      <t>バコ</t>
    </rPh>
    <rPh sb="3" eb="6">
      <t>オブツイ</t>
    </rPh>
    <rPh sb="7" eb="8">
      <t>トウ</t>
    </rPh>
    <rPh sb="8" eb="11">
      <t>ヨウキルイ</t>
    </rPh>
    <rPh sb="16" eb="17">
      <t>ヨゴ</t>
    </rPh>
    <phoneticPr fontId="1"/>
  </si>
  <si>
    <t>（シート　№１）</t>
  </si>
  <si>
    <t xml:space="preserve">床　隅々にほこり・汚れはないか </t>
    <rPh sb="0" eb="1">
      <t>ユカ</t>
    </rPh>
    <phoneticPr fontId="17"/>
  </si>
  <si>
    <t>壁面、巾木、柱、ほこり、汚れはないか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</si>
  <si>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シンク内洗剤容器、三角コーナーにぬめりや汚れはないか</t>
    <rPh sb="3" eb="4">
      <t>ナイ</t>
    </rPh>
    <rPh sb="4" eb="8">
      <t>センザイヨウキ</t>
    </rPh>
    <rPh sb="9" eb="11">
      <t>サンカク</t>
    </rPh>
    <rPh sb="20" eb="21">
      <t>ヨゴ</t>
    </rPh>
    <phoneticPr fontId="17"/>
  </si>
  <si>
    <t>床面の除塵、水拭き、金属部分の清掃、什器備品の清掃、ガラス面の清掃、壁面の清掃</t>
    <rPh sb="0" eb="2">
      <t>ユカメン</t>
    </rPh>
    <rPh sb="3" eb="5">
      <t>ジョジン</t>
    </rPh>
    <rPh sb="6" eb="8">
      <t>ミズフ</t>
    </rPh>
    <rPh sb="10" eb="14">
      <t>キンゾクブブン</t>
    </rPh>
    <rPh sb="15" eb="17">
      <t>セイソウ</t>
    </rPh>
    <rPh sb="18" eb="22">
      <t>ジュウキビヒン</t>
    </rPh>
    <rPh sb="23" eb="25">
      <t>セイソウ</t>
    </rPh>
    <rPh sb="29" eb="30">
      <t>メン</t>
    </rPh>
    <rPh sb="31" eb="33">
      <t>セイソウ</t>
    </rPh>
    <rPh sb="34" eb="36">
      <t>ヘキメン</t>
    </rPh>
    <rPh sb="37" eb="39">
      <t>セイソウ</t>
    </rPh>
    <phoneticPr fontId="1"/>
  </si>
  <si>
    <t>流し台カウンター天板に汚れはないか</t>
    <rPh sb="0" eb="1">
      <t>ナガ</t>
    </rPh>
    <rPh sb="2" eb="3">
      <t>ダイ</t>
    </rPh>
    <rPh sb="8" eb="10">
      <t>テンバン</t>
    </rPh>
    <rPh sb="11" eb="12">
      <t>ヨゴ</t>
    </rPh>
    <phoneticPr fontId="17"/>
  </si>
  <si>
    <t>流し台水栓に汚れはなく光沢はあるか</t>
    <rPh sb="0" eb="1">
      <t>ナガ</t>
    </rPh>
    <rPh sb="2" eb="3">
      <t>ダイ</t>
    </rPh>
    <rPh sb="3" eb="5">
      <t>スイセン</t>
    </rPh>
    <rPh sb="6" eb="7">
      <t>ヨゴ</t>
    </rPh>
    <rPh sb="11" eb="13">
      <t>コウタク</t>
    </rPh>
    <phoneticPr fontId="17"/>
  </si>
  <si>
    <t>履行点検箇所</t>
  </si>
  <si>
    <t>キャビネット扉、水切り棚にほこり・汚れはないか</t>
    <rPh sb="6" eb="7">
      <t>トビラ</t>
    </rPh>
    <rPh sb="8" eb="10">
      <t>ミズキ</t>
    </rPh>
    <rPh sb="11" eb="12">
      <t>タナ</t>
    </rPh>
    <rPh sb="17" eb="18">
      <t>ヨゴ</t>
    </rPh>
    <phoneticPr fontId="1"/>
  </si>
  <si>
    <t>アプローチ</t>
  </si>
  <si>
    <t>床面の除塵、水拭き、ガラス清掃、自動ドア、扉の清掃、金属部分の清掃、什器備品の清掃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ジドウ</t>
    </rPh>
    <rPh sb="21" eb="22">
      <t>トビラ</t>
    </rPh>
    <rPh sb="23" eb="25">
      <t>セイソウ</t>
    </rPh>
    <rPh sb="26" eb="30">
      <t>キンゾクブブン</t>
    </rPh>
    <rPh sb="31" eb="33">
      <t>セイソウ</t>
    </rPh>
    <rPh sb="34" eb="38">
      <t>ジュウキビヒン</t>
    </rPh>
    <rPh sb="39" eb="41">
      <t>セイソウ</t>
    </rPh>
    <phoneticPr fontId="1"/>
  </si>
  <si>
    <t>流し台シンクやトラップにぬめりや茶しぶ汚れなどはないか</t>
    <rPh sb="0" eb="1">
      <t>ナガ</t>
    </rPh>
    <rPh sb="2" eb="3">
      <t>ダイ</t>
    </rPh>
    <rPh sb="16" eb="17">
      <t>チャ</t>
    </rPh>
    <rPh sb="19" eb="20">
      <t>ヨゴ</t>
    </rPh>
    <phoneticPr fontId="1"/>
  </si>
  <si>
    <t>評価度合</t>
    <rPh sb="0" eb="2">
      <t>ヒョウカ</t>
    </rPh>
    <rPh sb="2" eb="4">
      <t>ドア</t>
    </rPh>
    <phoneticPr fontId="17"/>
  </si>
  <si>
    <t>100～86</t>
  </si>
  <si>
    <t>フロア</t>
  </si>
  <si>
    <t>改善等指摘事項</t>
    <rPh sb="0" eb="2">
      <t>カイゼン</t>
    </rPh>
    <rPh sb="2" eb="3">
      <t>トウ</t>
    </rPh>
    <rPh sb="3" eb="7">
      <t>シテキジコウ</t>
    </rPh>
    <phoneticPr fontId="1"/>
  </si>
  <si>
    <t>50以下</t>
    <rPh sb="2" eb="4">
      <t>イカ</t>
    </rPh>
    <phoneticPr fontId="17"/>
  </si>
  <si>
    <t>30以下</t>
    <rPh sb="2" eb="4">
      <t>イカ</t>
    </rPh>
    <phoneticPr fontId="17"/>
  </si>
  <si>
    <t>指摘事項</t>
    <rPh sb="0" eb="4">
      <t>シテキジコウ</t>
    </rPh>
    <phoneticPr fontId="1"/>
  </si>
  <si>
    <t>評価基準</t>
  </si>
  <si>
    <t>外部との境界であり、季節や天候の影響を非常に受けやすい場所</t>
    <rPh sb="0" eb="2">
      <t>ガイブ</t>
    </rPh>
    <rPh sb="4" eb="6">
      <t>キョウカイ</t>
    </rPh>
    <rPh sb="10" eb="12">
      <t>キセツ</t>
    </rPh>
    <rPh sb="13" eb="15">
      <t>テンコウ</t>
    </rPh>
    <rPh sb="16" eb="18">
      <t>エイキョウ</t>
    </rPh>
    <rPh sb="19" eb="21">
      <t>ヒジョウ</t>
    </rPh>
    <rPh sb="22" eb="23">
      <t>ウ</t>
    </rPh>
    <rPh sb="27" eb="29">
      <t>バショ</t>
    </rPh>
    <phoneticPr fontId="1"/>
  </si>
  <si>
    <t>床面の除塵、水拭き、手すりの清掃、壁面・段裏の清掃、金属部分の清掃</t>
    <rPh sb="0" eb="2">
      <t>ユカメン</t>
    </rPh>
    <rPh sb="3" eb="5">
      <t>ジョジン</t>
    </rPh>
    <rPh sb="6" eb="8">
      <t>ミズフ</t>
    </rPh>
    <rPh sb="10" eb="11">
      <t>テ</t>
    </rPh>
    <rPh sb="14" eb="16">
      <t>セイソウ</t>
    </rPh>
    <rPh sb="17" eb="19">
      <t>ヘキメン</t>
    </rPh>
    <rPh sb="20" eb="22">
      <t>ダンウラ</t>
    </rPh>
    <rPh sb="23" eb="25">
      <t>セイソウ</t>
    </rPh>
    <rPh sb="26" eb="30">
      <t>キンゾクブブン</t>
    </rPh>
    <rPh sb="31" eb="33">
      <t>セイソウ</t>
    </rPh>
    <phoneticPr fontId="1"/>
  </si>
  <si>
    <t>指摘箇所・事項を指示し改善を求める。作業方法の見直しを検討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rPh sb="18" eb="22">
      <t>サギョウホウホウ</t>
    </rPh>
    <rPh sb="23" eb="25">
      <t>ミナオ</t>
    </rPh>
    <rPh sb="27" eb="29">
      <t>ケントウ</t>
    </rPh>
    <phoneticPr fontId="1"/>
  </si>
  <si>
    <t>トイレ</t>
  </si>
  <si>
    <t>弾性床　床維持剤はムラがなく汚れの抱込みはないか</t>
    <rPh sb="0" eb="3">
      <t>ダンセイユカ</t>
    </rPh>
    <phoneticPr fontId="17"/>
  </si>
  <si>
    <t>　　　　　　　　年　　　　　月　　　　　　日</t>
    <rPh sb="8" eb="9">
      <t>ネン</t>
    </rPh>
    <rPh sb="14" eb="15">
      <t>ツキ</t>
    </rPh>
    <rPh sb="21" eb="22">
      <t>ヒ</t>
    </rPh>
    <phoneticPr fontId="1"/>
  </si>
  <si>
    <t>コメント</t>
  </si>
  <si>
    <t>点検箇所</t>
    <rPh sb="0" eb="2">
      <t>テンケン</t>
    </rPh>
    <rPh sb="2" eb="4">
      <t>カショ</t>
    </rPh>
    <phoneticPr fontId="1"/>
  </si>
  <si>
    <t>委託業務名</t>
    <rPh sb="0" eb="5">
      <t>イタクギョウムメイ</t>
    </rPh>
    <phoneticPr fontId="1"/>
  </si>
  <si>
    <t>建物の顔であり、その建物を利用する人達が最初に踏み入れる場所のため、建物全体のイメージを左右する場所</t>
    <rPh sb="0" eb="2">
      <t>タテモノ</t>
    </rPh>
    <rPh sb="3" eb="4">
      <t>カオ</t>
    </rPh>
    <rPh sb="10" eb="12">
      <t>タテモノ</t>
    </rPh>
    <rPh sb="13" eb="15">
      <t>リヨウ</t>
    </rPh>
    <rPh sb="17" eb="19">
      <t>ヒトタチ</t>
    </rPh>
    <rPh sb="20" eb="22">
      <t>サイショ</t>
    </rPh>
    <rPh sb="23" eb="24">
      <t>フ</t>
    </rPh>
    <rPh sb="25" eb="26">
      <t>イ</t>
    </rPh>
    <rPh sb="28" eb="30">
      <t>バショ</t>
    </rPh>
    <rPh sb="34" eb="36">
      <t>タテモノ</t>
    </rPh>
    <rPh sb="36" eb="38">
      <t>ゼンタイ</t>
    </rPh>
    <rPh sb="44" eb="46">
      <t>サユウ</t>
    </rPh>
    <rPh sb="48" eb="50">
      <t>バショ</t>
    </rPh>
    <phoneticPr fontId="1"/>
  </si>
  <si>
    <t>建物正面玄関、エントランスアプローチ、風除室</t>
    <rPh sb="0" eb="2">
      <t>タテモノ</t>
    </rPh>
    <rPh sb="2" eb="4">
      <t>ショウメン</t>
    </rPh>
    <rPh sb="4" eb="6">
      <t>ゲンカン</t>
    </rPh>
    <rPh sb="19" eb="22">
      <t>フウジョシツ</t>
    </rPh>
    <phoneticPr fontId="1"/>
  </si>
  <si>
    <t>床面（通路）や建物周囲、隅々にゴミ、汚れはないか</t>
    <rPh sb="0" eb="2">
      <t>ユカメン</t>
    </rPh>
    <rPh sb="3" eb="5">
      <t>ツウロ</t>
    </rPh>
    <rPh sb="7" eb="9">
      <t>タテモノ</t>
    </rPh>
    <rPh sb="9" eb="11">
      <t>シュウイ</t>
    </rPh>
    <phoneticPr fontId="1"/>
  </si>
  <si>
    <t>　　　　階</t>
    <rPh sb="4" eb="5">
      <t>カイ</t>
    </rPh>
    <phoneticPr fontId="1"/>
  </si>
  <si>
    <t>　　　　　　　　　　　　　　　　　　　　　　　　　　　　　　　　　印</t>
    <rPh sb="33" eb="34">
      <t>イン</t>
    </rPh>
    <phoneticPr fontId="1"/>
  </si>
  <si>
    <r>
      <t>評価の判定の際には、他人と相談せず、</t>
    </r>
    <r>
      <rPr>
        <sz val="11"/>
        <color auto="1"/>
        <rFont val="游ゴシック"/>
      </rPr>
      <t>評価担当者が目で見た思ったとおりに判断する</t>
    </r>
    <rPh sb="0" eb="2">
      <t>ヒョウカ</t>
    </rPh>
    <rPh sb="3" eb="5">
      <t>ハンテイ</t>
    </rPh>
    <rPh sb="6" eb="7">
      <t>サイ</t>
    </rPh>
    <rPh sb="10" eb="12">
      <t>タニン</t>
    </rPh>
    <rPh sb="13" eb="15">
      <t>ソウダン</t>
    </rPh>
    <rPh sb="18" eb="20">
      <t>ヒョウカ</t>
    </rPh>
    <rPh sb="20" eb="22">
      <t>タントウ</t>
    </rPh>
    <rPh sb="22" eb="23">
      <t>モノ</t>
    </rPh>
    <rPh sb="24" eb="25">
      <t>メ</t>
    </rPh>
    <rPh sb="26" eb="27">
      <t>ミ</t>
    </rPh>
    <rPh sb="28" eb="29">
      <t>オモ</t>
    </rPh>
    <rPh sb="35" eb="37">
      <t>ハンダン</t>
    </rPh>
    <phoneticPr fontId="1"/>
  </si>
  <si>
    <t>ロビー・エントランスホール</t>
  </si>
  <si>
    <t>ホール</t>
  </si>
  <si>
    <t>ロビー・</t>
  </si>
  <si>
    <t>（シート　№2）</t>
  </si>
  <si>
    <t>（シート　№3）</t>
  </si>
  <si>
    <t>繊維床　歩行動線は目立たないか。シミ汚れなどはないか</t>
    <rPh sb="0" eb="3">
      <t>センイユカ</t>
    </rPh>
    <rPh sb="4" eb="8">
      <t>ホコウドウセン</t>
    </rPh>
    <rPh sb="9" eb="11">
      <t>メダ</t>
    </rPh>
    <rPh sb="18" eb="19">
      <t>ヨゴ</t>
    </rPh>
    <phoneticPr fontId="1"/>
  </si>
  <si>
    <t>硬性床　歩行動線は目立たないか。質感は保たれているか　</t>
    <rPh sb="0" eb="3">
      <t>コウセイユカ</t>
    </rPh>
    <rPh sb="4" eb="8">
      <t>ホコウドウセン</t>
    </rPh>
    <rPh sb="9" eb="11">
      <t>メダ</t>
    </rPh>
    <rPh sb="16" eb="18">
      <t>シツカン</t>
    </rPh>
    <rPh sb="19" eb="20">
      <t>タモ</t>
    </rPh>
    <phoneticPr fontId="1"/>
  </si>
  <si>
    <t>弾性床、床維持剤はムラがなく汚れの抱込みはないか</t>
    <rPh sb="0" eb="3">
      <t>ダンセイユカ</t>
    </rPh>
    <phoneticPr fontId="17"/>
  </si>
  <si>
    <t>　　　階　エレベータホール・廊下</t>
    <rPh sb="3" eb="4">
      <t>カイ</t>
    </rPh>
    <rPh sb="14" eb="16">
      <t>ロウカ</t>
    </rPh>
    <phoneticPr fontId="1"/>
  </si>
  <si>
    <t>給湯や食器類の洗浄を行う場所のため、水の使用により非常に汚れやすく、茶殻の放置により美観を損なうだけでなく、衛生面でも注意する必要がある</t>
    <rPh sb="0" eb="2">
      <t>キュウトウ</t>
    </rPh>
    <rPh sb="3" eb="5">
      <t>ショッキ</t>
    </rPh>
    <rPh sb="5" eb="6">
      <t>ルイ</t>
    </rPh>
    <rPh sb="7" eb="9">
      <t>センジョウ</t>
    </rPh>
    <rPh sb="10" eb="11">
      <t>オコナ</t>
    </rPh>
    <rPh sb="12" eb="14">
      <t>バショ</t>
    </rPh>
    <rPh sb="18" eb="19">
      <t>ミズ</t>
    </rPh>
    <rPh sb="20" eb="22">
      <t>シヨウ</t>
    </rPh>
    <rPh sb="25" eb="27">
      <t>ヒジョウ</t>
    </rPh>
    <rPh sb="28" eb="29">
      <t>ヨゴ</t>
    </rPh>
    <rPh sb="34" eb="36">
      <t>チャガラ</t>
    </rPh>
    <rPh sb="37" eb="39">
      <t>ホウチ</t>
    </rPh>
    <rPh sb="42" eb="44">
      <t>ビカン</t>
    </rPh>
    <rPh sb="45" eb="46">
      <t>ソコ</t>
    </rPh>
    <rPh sb="54" eb="57">
      <t>エイセイメン</t>
    </rPh>
    <phoneticPr fontId="1"/>
  </si>
  <si>
    <t>　　　　階　→　　　　階　　　階段</t>
    <rPh sb="4" eb="5">
      <t>カイ</t>
    </rPh>
    <rPh sb="11" eb="12">
      <t>カイ</t>
    </rPh>
    <rPh sb="15" eb="17">
      <t>カイダン</t>
    </rPh>
    <phoneticPr fontId="1"/>
  </si>
  <si>
    <t>（シート　№4）</t>
  </si>
  <si>
    <t>階→　階</t>
    <rPh sb="0" eb="1">
      <t>カイ</t>
    </rPh>
    <rPh sb="3" eb="4">
      <t>カイ</t>
    </rPh>
    <phoneticPr fontId="1"/>
  </si>
  <si>
    <t>壁面、段裏にほこり、汚れはないか</t>
    <rPh sb="0" eb="2">
      <t>ヘキメン</t>
    </rPh>
    <rPh sb="3" eb="4">
      <t>ダン</t>
    </rPh>
    <rPh sb="4" eb="5">
      <t>ウラ</t>
    </rPh>
    <rPh sb="10" eb="11">
      <t>ヨゴ</t>
    </rPh>
    <phoneticPr fontId="1"/>
  </si>
  <si>
    <t>幅木、ささら巾木にほこり・汚れは目立たないか</t>
    <rPh sb="0" eb="2">
      <t>ハバキ</t>
    </rPh>
    <rPh sb="6" eb="8">
      <t>ハバキ</t>
    </rPh>
    <rPh sb="13" eb="14">
      <t>ヨゴ</t>
    </rPh>
    <rPh sb="16" eb="18">
      <t>メダ</t>
    </rPh>
    <phoneticPr fontId="17"/>
  </si>
  <si>
    <t>窓、窓台にほこり、汚れはないか</t>
    <rPh sb="0" eb="1">
      <t>マド</t>
    </rPh>
    <rPh sb="2" eb="3">
      <t>マド</t>
    </rPh>
    <rPh sb="3" eb="4">
      <t>ダイ</t>
    </rPh>
    <rPh sb="9" eb="10">
      <t>ヨゴ</t>
    </rPh>
    <phoneticPr fontId="1"/>
  </si>
  <si>
    <t>踊り場ターン廻りに歩行動線は目立たないか</t>
    <rPh sb="0" eb="1">
      <t>オド</t>
    </rPh>
    <rPh sb="2" eb="3">
      <t>バ</t>
    </rPh>
    <rPh sb="6" eb="7">
      <t>マワ</t>
    </rPh>
    <rPh sb="9" eb="13">
      <t>ホコウドウセン</t>
    </rPh>
    <rPh sb="14" eb="16">
      <t>メダ</t>
    </rPh>
    <phoneticPr fontId="17"/>
  </si>
  <si>
    <t>　</t>
  </si>
  <si>
    <t>　　　　　　階　　　トイレ　（男性・女性・多目的）</t>
    <rPh sb="6" eb="7">
      <t>カイ</t>
    </rPh>
    <rPh sb="15" eb="17">
      <t>ダンセイ</t>
    </rPh>
    <rPh sb="18" eb="20">
      <t>ジョセイ</t>
    </rPh>
    <rPh sb="21" eb="24">
      <t>タモクテキ</t>
    </rPh>
    <phoneticPr fontId="1"/>
  </si>
  <si>
    <t>ブース扉、壁面、壁面、巾木、ほこり、汚れはないか</t>
    <rPh sb="3" eb="4">
      <t>トビラ</t>
    </rPh>
    <rPh sb="5" eb="7">
      <t>ヘキメン</t>
    </rPh>
    <rPh sb="8" eb="10">
      <t>ヘキメン</t>
    </rPh>
    <rPh sb="11" eb="13">
      <t>ハバキ</t>
    </rPh>
    <rPh sb="18" eb="19">
      <t>ヨゴ</t>
    </rPh>
    <phoneticPr fontId="1"/>
  </si>
  <si>
    <t>換気扇、換気口、ドアグリルにほこり・汚れはないか</t>
    <rPh sb="0" eb="3">
      <t>カンキセン</t>
    </rPh>
    <rPh sb="4" eb="7">
      <t>カンキコウ</t>
    </rPh>
    <rPh sb="18" eb="19">
      <t>ヨゴ</t>
    </rPh>
    <phoneticPr fontId="1"/>
  </si>
  <si>
    <t>壁面、巾木、柱、ほこり・汚れはないか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</si>
  <si>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建材の種類も多く、利用者の滞留時間も長く、水も使用するため非常に汚れやすい場所である</t>
    <rPh sb="0" eb="2">
      <t>ケンザイ</t>
    </rPh>
    <rPh sb="3" eb="5">
      <t>シュルイ</t>
    </rPh>
    <rPh sb="6" eb="7">
      <t>オオ</t>
    </rPh>
    <rPh sb="9" eb="12">
      <t>リヨウシャ</t>
    </rPh>
    <rPh sb="13" eb="15">
      <t>タイリュウ</t>
    </rPh>
    <rPh sb="15" eb="17">
      <t>ジカン</t>
    </rPh>
    <rPh sb="18" eb="19">
      <t>ナガ</t>
    </rPh>
    <rPh sb="21" eb="22">
      <t>ミズ</t>
    </rPh>
    <rPh sb="23" eb="25">
      <t>シヨウ</t>
    </rPh>
    <rPh sb="29" eb="31">
      <t>ヒジョウ</t>
    </rPh>
    <rPh sb="32" eb="33">
      <t>ヨゴ</t>
    </rPh>
    <rPh sb="37" eb="39">
      <t>バショ</t>
    </rPh>
    <phoneticPr fontId="1"/>
  </si>
  <si>
    <t>壁面、巾木、柱、ほこり、汚れはないか</t>
  </si>
  <si>
    <t>ELV表扉周囲・三方枠・操作パネルにほこり・汚れはないか</t>
    <rPh sb="3" eb="5">
      <t>オモテトビラ</t>
    </rPh>
    <rPh sb="5" eb="7">
      <t>シュウイ</t>
    </rPh>
    <rPh sb="8" eb="10">
      <t>サンポウ</t>
    </rPh>
    <rPh sb="10" eb="11">
      <t>ワク</t>
    </rPh>
    <rPh sb="12" eb="14">
      <t>ソウサ</t>
    </rPh>
    <rPh sb="22" eb="23">
      <t>ヨゴ</t>
    </rPh>
    <phoneticPr fontId="17"/>
  </si>
  <si>
    <t xml:space="preserve">踏面の汚れ、歩行動線は目立たないか。け込み板に汚れはないか </t>
    <rPh sb="0" eb="1">
      <t>フ</t>
    </rPh>
    <rPh sb="1" eb="2">
      <t>メン</t>
    </rPh>
    <rPh sb="3" eb="4">
      <t>ヨゴ</t>
    </rPh>
    <rPh sb="6" eb="10">
      <t>ホコウドウセン</t>
    </rPh>
    <rPh sb="11" eb="13">
      <t>メダ</t>
    </rPh>
    <rPh sb="19" eb="20">
      <t>コ</t>
    </rPh>
    <rPh sb="21" eb="22">
      <t>イタ</t>
    </rPh>
    <phoneticPr fontId="17"/>
  </si>
  <si>
    <t>確認評価者</t>
    <rPh sb="0" eb="2">
      <t>カクニン</t>
    </rPh>
    <phoneticPr fontId="1"/>
  </si>
  <si>
    <t>硬性床　床に汚れはなく質感が保たれているか。目地に汚れはないか</t>
    <rPh sb="0" eb="3">
      <t>コウセイユカ</t>
    </rPh>
    <rPh sb="4" eb="5">
      <t>ユカ</t>
    </rPh>
    <rPh sb="6" eb="7">
      <t>ヨゴ</t>
    </rPh>
    <rPh sb="11" eb="13">
      <t>シツカン</t>
    </rPh>
    <rPh sb="14" eb="15">
      <t>タモ</t>
    </rPh>
    <rPh sb="22" eb="24">
      <t>メジ</t>
    </rPh>
    <rPh sb="25" eb="26">
      <t>ヨゴ</t>
    </rPh>
    <phoneticPr fontId="1"/>
  </si>
  <si>
    <t>SK（道具置場）は整理整頓されているか</t>
  </si>
  <si>
    <t>共用区域の中で最も重要な区域である。特に清掃の出来栄えや衛生面でとても重要視される場所</t>
    <rPh sb="0" eb="4">
      <t>キョウヨウクイキ</t>
    </rPh>
    <rPh sb="5" eb="6">
      <t>ナカ</t>
    </rPh>
    <rPh sb="7" eb="8">
      <t>モット</t>
    </rPh>
    <rPh sb="9" eb="11">
      <t>ジュウヨウ</t>
    </rPh>
    <rPh sb="12" eb="14">
      <t>クイキ</t>
    </rPh>
    <rPh sb="18" eb="19">
      <t>トク</t>
    </rPh>
    <rPh sb="20" eb="22">
      <t>セイソウ</t>
    </rPh>
    <rPh sb="23" eb="26">
      <t>デキバ</t>
    </rPh>
    <rPh sb="28" eb="31">
      <t>エイセイメン</t>
    </rPh>
    <rPh sb="35" eb="38">
      <t>ジュウヨウシ</t>
    </rPh>
    <rPh sb="41" eb="43">
      <t>バショ</t>
    </rPh>
    <phoneticPr fontId="1"/>
  </si>
  <si>
    <t>洗面台ボウル・カウンター（天板）に汚れがなく光沢はあるか</t>
    <rPh sb="0" eb="3">
      <t>センメンダイ</t>
    </rPh>
    <rPh sb="13" eb="15">
      <t>テンバン</t>
    </rPh>
    <rPh sb="17" eb="18">
      <t>ヨゴ</t>
    </rPh>
    <rPh sb="22" eb="24">
      <t>コウタク</t>
    </rPh>
    <phoneticPr fontId="1"/>
  </si>
  <si>
    <t>　　　　階　湯沸室</t>
    <rPh sb="4" eb="5">
      <t>カイ</t>
    </rPh>
    <rPh sb="6" eb="9">
      <t>ユワカシシツ</t>
    </rPh>
    <phoneticPr fontId="1"/>
  </si>
  <si>
    <t>正面玄関</t>
    <rPh sb="0" eb="4">
      <t>ショウメンゲンカン</t>
    </rPh>
    <phoneticPr fontId="1"/>
  </si>
  <si>
    <t>ロビー・エントランス</t>
  </si>
  <si>
    <t>階段（　　　階　～　　　階）</t>
    <rPh sb="0" eb="2">
      <t>カイダン</t>
    </rPh>
    <rPh sb="6" eb="7">
      <t>カイ</t>
    </rPh>
    <rPh sb="12" eb="13">
      <t>カイ</t>
    </rPh>
    <phoneticPr fontId="1"/>
  </si>
  <si>
    <t>評価割合</t>
    <rPh sb="0" eb="4">
      <t>ヒョウカワリアイ</t>
    </rPh>
    <phoneticPr fontId="1"/>
  </si>
  <si>
    <t>追加項目</t>
    <rPh sb="0" eb="2">
      <t>ツイカ</t>
    </rPh>
    <rPh sb="2" eb="4">
      <t>コウモク</t>
    </rPh>
    <phoneticPr fontId="1"/>
  </si>
  <si>
    <t>床面の除塵、水拭き、ガラス清掃、壁面の清掃、金属部分の清掃、什器備品の清掃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ヘキメン</t>
    </rPh>
    <rPh sb="19" eb="21">
      <t>セイソウ</t>
    </rPh>
    <rPh sb="22" eb="26">
      <t>キンゾクブブン</t>
    </rPh>
    <rPh sb="27" eb="29">
      <t>セイソウ</t>
    </rPh>
    <rPh sb="30" eb="34">
      <t>ジュウキビヒン</t>
    </rPh>
    <rPh sb="35" eb="37">
      <t>セイソウ</t>
    </rPh>
    <phoneticPr fontId="1"/>
  </si>
  <si>
    <t>業務名</t>
    <rPh sb="0" eb="3">
      <t>ギョウムメイ</t>
    </rPh>
    <phoneticPr fontId="1"/>
  </si>
  <si>
    <t>床面の除塵、水拭き、衛生陶器の清掃、洗面台の清掃、壁面・扉の清掃、金属部分の清掃、消耗品の補充、換気設備の清掃</t>
    <rPh sb="0" eb="2">
      <t>ユカメン</t>
    </rPh>
    <rPh sb="3" eb="5">
      <t>ジョジン</t>
    </rPh>
    <rPh sb="6" eb="8">
      <t>ミズフ</t>
    </rPh>
    <rPh sb="10" eb="14">
      <t>エイセイトウキ</t>
    </rPh>
    <rPh sb="15" eb="17">
      <t>セイソウ</t>
    </rPh>
    <rPh sb="18" eb="21">
      <t>センメンダイ</t>
    </rPh>
    <rPh sb="22" eb="24">
      <t>セイソウ</t>
    </rPh>
    <rPh sb="25" eb="27">
      <t>ヘキメン</t>
    </rPh>
    <rPh sb="28" eb="29">
      <t>トビラ</t>
    </rPh>
    <rPh sb="30" eb="32">
      <t>セイソウ</t>
    </rPh>
    <rPh sb="33" eb="37">
      <t>キンゾクブブン</t>
    </rPh>
    <rPh sb="38" eb="40">
      <t>セイソウ</t>
    </rPh>
    <rPh sb="41" eb="43">
      <t>ショウモウ</t>
    </rPh>
    <rPh sb="43" eb="44">
      <t>ヒン</t>
    </rPh>
    <rPh sb="45" eb="47">
      <t>ホジュウ</t>
    </rPh>
    <rPh sb="48" eb="50">
      <t>カンキ</t>
    </rPh>
    <rPh sb="50" eb="52">
      <t>セツビ</t>
    </rPh>
    <rPh sb="53" eb="55">
      <t>セイソウ</t>
    </rPh>
    <phoneticPr fontId="1"/>
  </si>
  <si>
    <t>平均値</t>
    <rPh sb="0" eb="3">
      <t>ヘイキンチ</t>
    </rPh>
    <phoneticPr fontId="1"/>
  </si>
  <si>
    <t>点検日</t>
    <rPh sb="0" eb="3">
      <t>テンケンビ</t>
    </rPh>
    <phoneticPr fontId="1"/>
  </si>
  <si>
    <t>写真</t>
    <rPh sb="0" eb="2">
      <t>シャシン</t>
    </rPh>
    <phoneticPr fontId="1"/>
  </si>
  <si>
    <t>床の清掃、シンクの清掃、三角コーナーの清掃、ゴミ処理、ゴミ容器・三角コーナーの清掃、</t>
    <rPh sb="0" eb="1">
      <t>ユカ</t>
    </rPh>
    <rPh sb="2" eb="4">
      <t>セイソウ</t>
    </rPh>
    <rPh sb="9" eb="11">
      <t>セイソウ</t>
    </rPh>
    <rPh sb="12" eb="14">
      <t>サンカク</t>
    </rPh>
    <rPh sb="19" eb="21">
      <t>セイソウ</t>
    </rPh>
    <rPh sb="24" eb="26">
      <t>ショリ</t>
    </rPh>
    <rPh sb="29" eb="31">
      <t>ヨウキ</t>
    </rPh>
    <rPh sb="32" eb="34">
      <t>サンカク</t>
    </rPh>
    <rPh sb="39" eb="41">
      <t>セイソウ</t>
    </rPh>
    <phoneticPr fontId="1"/>
  </si>
  <si>
    <t>評価判定に際しての注意事項</t>
    <rPh sb="0" eb="2">
      <t>ヒョウカ</t>
    </rPh>
    <rPh sb="2" eb="4">
      <t>ハンテイ</t>
    </rPh>
    <rPh sb="5" eb="6">
      <t>サイ</t>
    </rPh>
    <rPh sb="9" eb="13">
      <t>チュウイジコウ</t>
    </rPh>
    <phoneticPr fontId="1"/>
  </si>
  <si>
    <t>①</t>
  </si>
  <si>
    <t>②</t>
  </si>
  <si>
    <t>評価実施日</t>
    <rPh sb="0" eb="2">
      <t>ヒョウカ</t>
    </rPh>
    <rPh sb="2" eb="4">
      <t>ジッシ</t>
    </rPh>
    <rPh sb="4" eb="5">
      <t>ヒ</t>
    </rPh>
    <phoneticPr fontId="1"/>
  </si>
  <si>
    <t>③</t>
  </si>
  <si>
    <t>④</t>
  </si>
  <si>
    <t>（シート　№6）</t>
  </si>
  <si>
    <t>　　年　　月　　日</t>
    <rPh sb="2" eb="3">
      <t>ネン</t>
    </rPh>
    <rPh sb="5" eb="6">
      <t>ツキ</t>
    </rPh>
    <rPh sb="8" eb="9">
      <t>ヒ</t>
    </rPh>
    <phoneticPr fontId="1"/>
  </si>
  <si>
    <t>指摘箇所</t>
    <rPh sb="0" eb="4">
      <t>シテキカショ</t>
    </rPh>
    <phoneticPr fontId="1"/>
  </si>
  <si>
    <t>指摘内容</t>
    <rPh sb="0" eb="4">
      <t>シテキナイヨウ</t>
    </rPh>
    <phoneticPr fontId="1"/>
  </si>
  <si>
    <t>指摘事項一覧（改善箇所）</t>
    <rPh sb="0" eb="4">
      <t>シテキジコウ</t>
    </rPh>
    <rPh sb="4" eb="6">
      <t>イチラン</t>
    </rPh>
    <rPh sb="7" eb="9">
      <t>カイゼン</t>
    </rPh>
    <rPh sb="9" eb="11">
      <t>カショ</t>
    </rPh>
    <phoneticPr fontId="1"/>
  </si>
  <si>
    <t>洋式大便器　便座、フタ、ロータンクに汚れはないか</t>
    <rPh sb="0" eb="2">
      <t>ヨウシキ</t>
    </rPh>
    <rPh sb="2" eb="3">
      <t>ダイ</t>
    </rPh>
    <rPh sb="3" eb="5">
      <t>ベンキ</t>
    </rPh>
    <phoneticPr fontId="17"/>
  </si>
  <si>
    <t>【評価1・2の場合はコメントを記入】</t>
    <rPh sb="1" eb="3">
      <t>ヒョウカ</t>
    </rPh>
    <rPh sb="7" eb="9">
      <t>バアイ</t>
    </rPh>
    <rPh sb="15" eb="17">
      <t>キニュウ</t>
    </rPh>
    <phoneticPr fontId="1"/>
  </si>
  <si>
    <t>階</t>
    <rPh sb="0" eb="1">
      <t>カイ</t>
    </rPh>
    <phoneticPr fontId="1"/>
  </si>
  <si>
    <t>□男子トイレ</t>
    <rPh sb="1" eb="3">
      <t>ダンシ</t>
    </rPh>
    <phoneticPr fontId="1"/>
  </si>
  <si>
    <t>□女子トイレ</t>
    <rPh sb="1" eb="3">
      <t>ジョシ</t>
    </rPh>
    <phoneticPr fontId="1"/>
  </si>
  <si>
    <t>□多目的トイレ</t>
    <rPh sb="1" eb="4">
      <t>タモクテキ</t>
    </rPh>
    <phoneticPr fontId="1"/>
  </si>
  <si>
    <t>給湯・湯沸室</t>
    <rPh sb="0" eb="2">
      <t>キュウトウ</t>
    </rPh>
    <rPh sb="3" eb="6">
      <t>ユワカシシツ</t>
    </rPh>
    <phoneticPr fontId="1"/>
  </si>
  <si>
    <t>〇階　湯沸室</t>
    <rPh sb="1" eb="2">
      <t>カイ</t>
    </rPh>
    <rPh sb="3" eb="6">
      <t>ユワカシシツ</t>
    </rPh>
    <phoneticPr fontId="1"/>
  </si>
  <si>
    <t>階段（　　階　～　階）</t>
    <rPh sb="0" eb="2">
      <t>カイダン</t>
    </rPh>
    <rPh sb="5" eb="6">
      <t>カイ</t>
    </rPh>
    <rPh sb="9" eb="10">
      <t>カイ</t>
    </rPh>
    <phoneticPr fontId="1"/>
  </si>
  <si>
    <r>
      <t>点検</t>
    </r>
    <r>
      <rPr>
        <sz val="11"/>
        <color rgb="FFFF0000"/>
        <rFont val="游ゴシック"/>
      </rPr>
      <t>評価</t>
    </r>
    <r>
      <rPr>
        <sz val="11"/>
        <color auto="1"/>
        <rFont val="游ゴシック"/>
      </rPr>
      <t>者</t>
    </r>
    <rPh sb="0" eb="2">
      <t>テンケン</t>
    </rPh>
    <rPh sb="2" eb="4">
      <t>ヒョウカ</t>
    </rPh>
    <rPh sb="4" eb="5">
      <t>シャ</t>
    </rPh>
    <phoneticPr fontId="1"/>
  </si>
  <si>
    <t>静岡県清掃業務履行確認チェックシート　評価判定基準</t>
    <rPh sb="19" eb="21">
      <t>ヒョウカ</t>
    </rPh>
    <rPh sb="21" eb="23">
      <t>ハンテイ</t>
    </rPh>
    <rPh sb="23" eb="25">
      <t>キジュン</t>
    </rPh>
    <phoneticPr fontId="1"/>
  </si>
  <si>
    <t>静岡県清掃業務履行確認チェックシート　評価結果表</t>
    <rPh sb="19" eb="21">
      <t>ヒョウカ</t>
    </rPh>
    <rPh sb="21" eb="23">
      <t>ケッカ</t>
    </rPh>
    <rPh sb="23" eb="24">
      <t>ヒョウ</t>
    </rPh>
    <phoneticPr fontId="1"/>
  </si>
  <si>
    <t>静岡県清掃業務履行確認チェックシート　点検評価結果表</t>
    <rPh sb="19" eb="23">
      <t>テンケンヒョウカ</t>
    </rPh>
    <rPh sb="23" eb="25">
      <t>ケッカ</t>
    </rPh>
    <rPh sb="25" eb="26">
      <t>ヒョウ</t>
    </rPh>
    <phoneticPr fontId="1"/>
  </si>
  <si>
    <t>評価者</t>
  </si>
  <si>
    <t>静岡県清掃業務履行確認チェックシート</t>
  </si>
  <si>
    <t>履行確認日</t>
    <rPh sb="0" eb="2">
      <t>リコウ</t>
    </rPh>
    <rPh sb="2" eb="4">
      <t>カクニン</t>
    </rPh>
    <rPh sb="4" eb="5">
      <t>ビ</t>
    </rPh>
    <phoneticPr fontId="1"/>
  </si>
  <si>
    <t>場所の特徴</t>
  </si>
  <si>
    <t>場所の第一印象はどうか。綺麗に感ずるか</t>
    <rPh sb="0" eb="2">
      <t>バショ</t>
    </rPh>
    <rPh sb="3" eb="7">
      <t>ダイイチインショウ</t>
    </rPh>
    <rPh sb="12" eb="14">
      <t>キレイ</t>
    </rPh>
    <rPh sb="15" eb="16">
      <t>カン</t>
    </rPh>
    <phoneticPr fontId="1"/>
  </si>
  <si>
    <t>※評価点は各項目毎に◯を入力すると自動計算されます</t>
    <rPh sb="1" eb="4">
      <t>ヒョウカテン</t>
    </rPh>
    <rPh sb="5" eb="8">
      <t>カクコウモク</t>
    </rPh>
    <rPh sb="8" eb="9">
      <t>ゴト</t>
    </rPh>
    <rPh sb="12" eb="14">
      <t>ニュウリョク</t>
    </rPh>
    <phoneticPr fontId="1"/>
  </si>
  <si>
    <t>手摺り、手摺り支柱にほこり・汚れはないか</t>
    <rPh sb="0" eb="2">
      <t>テス</t>
    </rPh>
    <rPh sb="4" eb="6">
      <t>テス</t>
    </rPh>
    <rPh sb="7" eb="9">
      <t>シチュウ</t>
    </rPh>
    <rPh sb="14" eb="15">
      <t>ヨゴ</t>
    </rPh>
    <phoneticPr fontId="17"/>
  </si>
  <si>
    <t>小便器　内外面、目皿トラップ、洗浄水口、に汚れや黄ばみはないか</t>
    <rPh sb="0" eb="3">
      <t>ショウベンキ</t>
    </rPh>
    <rPh sb="4" eb="7">
      <t>ナイガイメンヨゴウブキ</t>
    </rPh>
    <phoneticPr fontId="17"/>
  </si>
  <si>
    <t>洗浄便座と便器のすき間に汚れはないか、臭いはしないか</t>
    <rPh sb="0" eb="4">
      <t>センジョウベンザ</t>
    </rPh>
    <rPh sb="5" eb="7">
      <t>ベンキ</t>
    </rPh>
    <rPh sb="10" eb="11">
      <t>マ</t>
    </rPh>
    <rPh sb="12" eb="13">
      <t>ヨゴ</t>
    </rPh>
    <rPh sb="19" eb="20">
      <t>ニオ</t>
    </rPh>
    <phoneticPr fontId="1"/>
  </si>
  <si>
    <t>評価点合計</t>
    <rPh sb="0" eb="3">
      <t>ヒョウカテン</t>
    </rPh>
    <rPh sb="3" eb="5">
      <t>ゴウケイ</t>
    </rPh>
    <phoneticPr fontId="1"/>
  </si>
  <si>
    <t>チェック箇所数合計</t>
    <rPh sb="4" eb="6">
      <t>カショ</t>
    </rPh>
    <rPh sb="6" eb="7">
      <t>カズ</t>
    </rPh>
    <rPh sb="7" eb="9">
      <t>ゴウケイ</t>
    </rPh>
    <phoneticPr fontId="1"/>
  </si>
  <si>
    <t>評価割合</t>
    <rPh sb="0" eb="2">
      <t>ヒョウカ</t>
    </rPh>
    <rPh sb="2" eb="4">
      <t>ワリアイ</t>
    </rPh>
    <phoneticPr fontId="1"/>
  </si>
  <si>
    <t>多数の人が出入りし、尚且つ一旦立ち止まる場所で、美観が求められる場所と言える</t>
    <rPh sb="0" eb="2">
      <t>タスウ</t>
    </rPh>
    <rPh sb="3" eb="4">
      <t>ヒト</t>
    </rPh>
    <rPh sb="5" eb="7">
      <t>デイ</t>
    </rPh>
    <rPh sb="10" eb="12">
      <t>ナオカ</t>
    </rPh>
    <rPh sb="13" eb="15">
      <t>イッタン</t>
    </rPh>
    <rPh sb="15" eb="16">
      <t>タ</t>
    </rPh>
    <rPh sb="17" eb="18">
      <t>ド</t>
    </rPh>
    <rPh sb="20" eb="22">
      <t>バショ</t>
    </rPh>
    <rPh sb="24" eb="26">
      <t>ビカン</t>
    </rPh>
    <rPh sb="27" eb="28">
      <t>モト</t>
    </rPh>
    <rPh sb="32" eb="34">
      <t>バショ</t>
    </rPh>
    <rPh sb="35" eb="36">
      <t>イ</t>
    </rPh>
    <phoneticPr fontId="1"/>
  </si>
  <si>
    <t>利用者の待ち合わせ場所、休憩場所、相談スペースとして頻繁に利用されるエリアで、美観以外に清潔さも求められる場所</t>
    <rPh sb="0" eb="3">
      <t>リヨウシャ</t>
    </rPh>
    <rPh sb="4" eb="5">
      <t>マ</t>
    </rPh>
    <rPh sb="6" eb="7">
      <t>ア</t>
    </rPh>
    <rPh sb="9" eb="11">
      <t>バショ</t>
    </rPh>
    <rPh sb="12" eb="16">
      <t>キュウケイバショ</t>
    </rPh>
    <rPh sb="17" eb="19">
      <t>ソウダン</t>
    </rPh>
    <rPh sb="26" eb="28">
      <t>ヒンパン</t>
    </rPh>
    <rPh sb="29" eb="31">
      <t>リヨウ</t>
    </rPh>
    <rPh sb="39" eb="41">
      <t>ビカン</t>
    </rPh>
    <rPh sb="41" eb="43">
      <t>イガイ</t>
    </rPh>
    <rPh sb="44" eb="46">
      <t>セイケツ</t>
    </rPh>
    <rPh sb="48" eb="49">
      <t>モト</t>
    </rPh>
    <rPh sb="53" eb="55">
      <t>バショ</t>
    </rPh>
    <phoneticPr fontId="1"/>
  </si>
  <si>
    <t>利用者はエレベータ、トイレ、湯沸や専用区域を結んだ多様な動線を描くので、とても汚れやすい区域といえる</t>
    <rPh sb="0" eb="3">
      <t>リヨウシャ</t>
    </rPh>
    <rPh sb="14" eb="16">
      <t>ユワカシ</t>
    </rPh>
    <rPh sb="17" eb="21">
      <t>センヨウクイキ</t>
    </rPh>
    <rPh sb="22" eb="23">
      <t>ムス</t>
    </rPh>
    <rPh sb="25" eb="27">
      <t>タヨウ</t>
    </rPh>
    <rPh sb="28" eb="30">
      <t>ドウセン</t>
    </rPh>
    <rPh sb="31" eb="32">
      <t>エガ</t>
    </rPh>
    <rPh sb="39" eb="40">
      <t>ヨゴ</t>
    </rPh>
    <rPh sb="44" eb="46">
      <t>クイキ</t>
    </rPh>
    <phoneticPr fontId="1"/>
  </si>
  <si>
    <r>
      <t>建築物内の道路及び交差点としての働きを大きくもち、</t>
    </r>
    <r>
      <rPr>
        <sz val="11"/>
        <color auto="1"/>
        <rFont val="ＭＳ Ｐゴシック"/>
      </rPr>
      <t>通行が頻繁な区域。</t>
    </r>
    <rPh sb="0" eb="3">
      <t>ケンチクブツ</t>
    </rPh>
    <rPh sb="3" eb="4">
      <t>ナイ</t>
    </rPh>
    <rPh sb="5" eb="7">
      <t>ドウロ</t>
    </rPh>
    <rPh sb="7" eb="8">
      <t>オヨ</t>
    </rPh>
    <rPh sb="9" eb="12">
      <t>コウサテン</t>
    </rPh>
    <rPh sb="16" eb="17">
      <t>ハタラ</t>
    </rPh>
    <rPh sb="19" eb="20">
      <t>オオ</t>
    </rPh>
    <rPh sb="25" eb="27">
      <t>ツウコウ</t>
    </rPh>
    <rPh sb="28" eb="30">
      <t>ヒンパン</t>
    </rPh>
    <rPh sb="31" eb="33">
      <t>クイキ</t>
    </rPh>
    <phoneticPr fontId="1"/>
  </si>
  <si>
    <t>縦方向の連絡経路であり、避難経路としての役割を持つ。空調の影響を受けやすく、風が抜けることでホコリなどの影響を受けやすい</t>
    <rPh sb="0" eb="3">
      <t>タテホウコウ</t>
    </rPh>
    <rPh sb="4" eb="6">
      <t>レンラク</t>
    </rPh>
    <rPh sb="6" eb="8">
      <t>ケイロ</t>
    </rPh>
    <rPh sb="12" eb="16">
      <t>ヒナンケイロ</t>
    </rPh>
    <rPh sb="20" eb="22">
      <t>ヤクワリ</t>
    </rPh>
    <rPh sb="23" eb="24">
      <t>モ</t>
    </rPh>
    <rPh sb="26" eb="28">
      <t>クウチョウ</t>
    </rPh>
    <rPh sb="29" eb="31">
      <t>エイキョウ</t>
    </rPh>
    <rPh sb="32" eb="33">
      <t>ウ</t>
    </rPh>
    <rPh sb="38" eb="39">
      <t>カゼ</t>
    </rPh>
    <rPh sb="40" eb="41">
      <t>ヌ</t>
    </rPh>
    <rPh sb="52" eb="54">
      <t>エイキョウ</t>
    </rPh>
    <rPh sb="55" eb="56">
      <t>ウ</t>
    </rPh>
    <phoneticPr fontId="1"/>
  </si>
  <si>
    <t>下層階ほど使用頻度が多く、土砂の持込みも多い</t>
    <rPh sb="0" eb="2">
      <t>カソウ</t>
    </rPh>
    <rPh sb="2" eb="3">
      <t>カイ</t>
    </rPh>
    <rPh sb="5" eb="9">
      <t>シヨウヒンド</t>
    </rPh>
    <rPh sb="10" eb="11">
      <t>オオ</t>
    </rPh>
    <rPh sb="13" eb="15">
      <t>ドシャ</t>
    </rPh>
    <rPh sb="16" eb="18">
      <t>モチコ</t>
    </rPh>
    <rPh sb="20" eb="21">
      <t>オオ</t>
    </rPh>
    <phoneticPr fontId="1"/>
  </si>
  <si>
    <r>
      <t>そのため、清潔</t>
    </r>
    <r>
      <rPr>
        <sz val="11"/>
        <color rgb="FFFF0000"/>
        <rFont val="ＭＳ Ｐゴシック"/>
      </rPr>
      <t>で</t>
    </r>
    <r>
      <rPr>
        <sz val="11"/>
        <color theme="1"/>
        <rFont val="ＭＳ Ｐゴシック"/>
      </rPr>
      <t>あるかどうかも点検のポイントとなる</t>
    </r>
    <rPh sb="5" eb="7">
      <t>セイケツ</t>
    </rPh>
    <rPh sb="15" eb="17">
      <t>テンケン</t>
    </rPh>
    <phoneticPr fontId="1"/>
  </si>
  <si>
    <t>全く問題がなく、綺麗な状態が維持されている</t>
  </si>
  <si>
    <t>若干気になる部分はあるが、ある程度満足できる状態を保っている</t>
    <rPh sb="17" eb="19">
      <t>マンゾク</t>
    </rPh>
    <phoneticPr fontId="1"/>
  </si>
  <si>
    <t>気になる部分がある。指摘事項があり改善が必要な箇所かある</t>
    <rPh sb="10" eb="12">
      <t>シテキ</t>
    </rPh>
    <rPh sb="12" eb="14">
      <t>ジコウ</t>
    </rPh>
    <rPh sb="17" eb="19">
      <t>カイゼン</t>
    </rPh>
    <rPh sb="20" eb="22">
      <t>ヒツヨウ</t>
    </rPh>
    <rPh sb="23" eb="25">
      <t>カショ</t>
    </rPh>
    <phoneticPr fontId="1"/>
  </si>
  <si>
    <t>評価の際は、第一印象を大切にする</t>
    <rPh sb="0" eb="2">
      <t>ヒョウカ</t>
    </rPh>
    <rPh sb="3" eb="4">
      <t>サイ</t>
    </rPh>
    <rPh sb="6" eb="8">
      <t>ダイイチ</t>
    </rPh>
    <rPh sb="8" eb="10">
      <t>インショウ</t>
    </rPh>
    <rPh sb="11" eb="13">
      <t>タイセツ</t>
    </rPh>
    <phoneticPr fontId="1"/>
  </si>
  <si>
    <r>
      <t>評価の際は、様々の位置、角度</t>
    </r>
    <r>
      <rPr>
        <sz val="11"/>
        <color auto="1"/>
        <rFont val="游ゴシック"/>
      </rPr>
      <t>から見て判断する</t>
    </r>
    <rPh sb="0" eb="2">
      <t>ヒョウカ</t>
    </rPh>
    <rPh sb="3" eb="4">
      <t>サイ</t>
    </rPh>
    <rPh sb="6" eb="8">
      <t>サマザマ</t>
    </rPh>
    <rPh sb="9" eb="11">
      <t>イチ</t>
    </rPh>
    <rPh sb="12" eb="14">
      <t>カクド</t>
    </rPh>
    <rPh sb="16" eb="17">
      <t>ミ</t>
    </rPh>
    <rPh sb="18" eb="20">
      <t>ハンダン</t>
    </rPh>
    <phoneticPr fontId="1"/>
  </si>
  <si>
    <t>チェックシートは全てを網羅している訳ではない。これ以外にも問題箇所があることも考慮する</t>
    <rPh sb="8" eb="9">
      <t>スベ</t>
    </rPh>
    <rPh sb="11" eb="13">
      <t>モウラ</t>
    </rPh>
    <rPh sb="17" eb="18">
      <t>ワケ</t>
    </rPh>
    <rPh sb="25" eb="27">
      <t>イガイ</t>
    </rPh>
    <rPh sb="29" eb="31">
      <t>モンダイ</t>
    </rPh>
    <rPh sb="31" eb="33">
      <t>カショ</t>
    </rPh>
    <rPh sb="39" eb="41">
      <t>コウリョ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</si>
</sst>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0"/>
      <color auto="1"/>
      <name val="ＭＳ ゴシック"/>
      <family val="3"/>
    </font>
    <font>
      <sz val="10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2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9"/>
      <color theme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Dot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Dot">
        <color indexed="64"/>
      </top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Dot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 style="dashed">
        <color auto="1"/>
      </left>
      <right/>
      <top/>
      <bottom style="dashDot">
        <color indexed="64"/>
      </bottom>
      <diagonal/>
    </border>
    <border>
      <left style="dashed">
        <color auto="1"/>
      </left>
      <right/>
      <top style="thin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dashed">
        <color auto="1"/>
      </left>
      <right/>
      <top style="dashDot">
        <color indexed="64"/>
      </top>
      <bottom/>
      <diagonal/>
    </border>
    <border>
      <left style="dashed">
        <color auto="1"/>
      </left>
      <right/>
      <top style="dashDot">
        <color indexed="64"/>
      </top>
      <bottom style="medium">
        <color indexed="64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 style="dashDot">
        <color indexed="64"/>
      </top>
      <bottom style="thin">
        <color indexed="64"/>
      </bottom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mediumDashed">
        <color auto="1"/>
      </left>
      <right/>
      <top/>
      <bottom style="dashDot">
        <color indexed="64"/>
      </bottom>
      <diagonal/>
    </border>
    <border>
      <left style="mediumDashed">
        <color auto="1"/>
      </left>
      <right/>
      <top style="thin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thin">
        <color indexed="64"/>
      </bottom>
      <diagonal/>
    </border>
    <border>
      <left style="mediumDashed">
        <color auto="1"/>
      </left>
      <right/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medium">
        <color indexed="64"/>
      </bottom>
      <diagonal/>
    </border>
    <border>
      <left style="mediumDashed">
        <color auto="1"/>
      </left>
      <right/>
      <top style="dashDot">
        <color indexed="64"/>
      </top>
      <bottom/>
      <diagonal/>
    </border>
    <border>
      <left style="mediumDashed">
        <color auto="1"/>
      </left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/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/>
      <diagonal/>
    </border>
    <border>
      <left style="mediumDashed">
        <color auto="1"/>
      </left>
      <right style="dashed">
        <color auto="1"/>
      </right>
      <top/>
      <bottom style="dashDot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medium">
        <color indexed="64"/>
      </bottom>
      <diagonal/>
    </border>
    <border>
      <left style="mediumDashed">
        <color auto="1"/>
      </left>
      <right style="dashed">
        <color auto="1"/>
      </right>
      <top style="dashDot">
        <color indexed="64"/>
      </top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7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176" fontId="7" fillId="0" borderId="49" xfId="0" applyNumberFormat="1" applyFont="1" applyBorder="1" applyAlignment="1">
      <alignment horizontal="center" vertical="center"/>
    </xf>
    <xf numFmtId="176" fontId="7" fillId="0" borderId="50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0" fillId="0" borderId="33" xfId="0" applyBorder="1">
      <alignment vertical="center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32" xfId="0" applyBorder="1">
      <alignment vertical="center"/>
    </xf>
    <xf numFmtId="0" fontId="0" fillId="0" borderId="58" xfId="0" applyBorder="1">
      <alignment vertical="center"/>
    </xf>
    <xf numFmtId="0" fontId="7" fillId="0" borderId="1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0" fillId="0" borderId="59" xfId="0" applyBorder="1">
      <alignment vertical="center"/>
    </xf>
    <xf numFmtId="0" fontId="0" fillId="0" borderId="67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8" xfId="0" applyBorder="1">
      <alignment vertical="center"/>
    </xf>
    <xf numFmtId="0" fontId="7" fillId="0" borderId="69" xfId="0" applyFont="1" applyBorder="1">
      <alignment vertical="center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6" xfId="0" applyFont="1" applyBorder="1">
      <alignment vertical="center"/>
    </xf>
    <xf numFmtId="0" fontId="0" fillId="0" borderId="69" xfId="0" applyBorder="1">
      <alignment vertical="center"/>
    </xf>
    <xf numFmtId="0" fontId="0" fillId="0" borderId="77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8" xfId="0" applyBorder="1">
      <alignment vertical="center"/>
    </xf>
    <xf numFmtId="0" fontId="7" fillId="0" borderId="79" xfId="0" applyFont="1" applyBorder="1">
      <alignment vertical="center"/>
    </xf>
    <xf numFmtId="0" fontId="7" fillId="0" borderId="80" xfId="0" applyFont="1" applyBorder="1">
      <alignment vertical="center"/>
    </xf>
    <xf numFmtId="0" fontId="7" fillId="0" borderId="81" xfId="0" applyFont="1" applyBorder="1">
      <alignment vertical="center"/>
    </xf>
    <xf numFmtId="0" fontId="7" fillId="0" borderId="82" xfId="0" applyFont="1" applyBorder="1">
      <alignment vertical="center"/>
    </xf>
    <xf numFmtId="0" fontId="7" fillId="0" borderId="83" xfId="0" applyFont="1" applyBorder="1">
      <alignment vertical="center"/>
    </xf>
    <xf numFmtId="0" fontId="7" fillId="0" borderId="84" xfId="0" applyFont="1" applyBorder="1">
      <alignment vertical="center"/>
    </xf>
    <xf numFmtId="0" fontId="7" fillId="0" borderId="85" xfId="0" applyFont="1" applyBorder="1">
      <alignment vertical="center"/>
    </xf>
    <xf numFmtId="0" fontId="7" fillId="0" borderId="86" xfId="0" applyFont="1" applyBorder="1">
      <alignment vertical="center"/>
    </xf>
    <xf numFmtId="0" fontId="0" fillId="0" borderId="79" xfId="0" applyBorder="1">
      <alignment vertical="center"/>
    </xf>
    <xf numFmtId="0" fontId="0" fillId="0" borderId="8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8" xfId="0" applyBorder="1">
      <alignment vertical="center"/>
    </xf>
    <xf numFmtId="0" fontId="0" fillId="0" borderId="30" xfId="0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89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90" xfId="0" applyFont="1" applyBorder="1">
      <alignment vertical="center"/>
    </xf>
    <xf numFmtId="0" fontId="7" fillId="0" borderId="91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92" xfId="0" applyFont="1" applyBorder="1">
      <alignment vertical="center"/>
    </xf>
    <xf numFmtId="0" fontId="7" fillId="0" borderId="46" xfId="0" applyFont="1" applyBorder="1">
      <alignment vertical="center"/>
    </xf>
    <xf numFmtId="0" fontId="0" fillId="0" borderId="44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>
      <alignment vertical="center"/>
    </xf>
    <xf numFmtId="0" fontId="0" fillId="0" borderId="43" xfId="0" applyBorder="1">
      <alignment vertical="center"/>
    </xf>
    <xf numFmtId="0" fontId="0" fillId="0" borderId="94" xfId="0" applyBorder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>
      <alignment vertical="center"/>
    </xf>
    <xf numFmtId="0" fontId="7" fillId="0" borderId="97" xfId="0" applyFont="1" applyBorder="1">
      <alignment vertical="center"/>
    </xf>
    <xf numFmtId="0" fontId="7" fillId="0" borderId="98" xfId="0" applyFont="1" applyBorder="1">
      <alignment vertical="center"/>
    </xf>
    <xf numFmtId="0" fontId="7" fillId="0" borderId="99" xfId="0" applyFont="1" applyBorder="1">
      <alignment vertical="center"/>
    </xf>
    <xf numFmtId="0" fontId="7" fillId="0" borderId="100" xfId="0" applyFont="1" applyBorder="1">
      <alignment vertical="center"/>
    </xf>
    <xf numFmtId="0" fontId="7" fillId="0" borderId="101" xfId="0" applyFont="1" applyBorder="1">
      <alignment vertical="center"/>
    </xf>
    <xf numFmtId="0" fontId="7" fillId="0" borderId="102" xfId="0" applyFont="1" applyBorder="1">
      <alignment vertical="center"/>
    </xf>
    <xf numFmtId="0" fontId="7" fillId="0" borderId="103" xfId="0" applyFont="1" applyBorder="1">
      <alignment vertical="center"/>
    </xf>
    <xf numFmtId="0" fontId="0" fillId="0" borderId="96" xfId="0" applyBorder="1">
      <alignment vertical="center"/>
    </xf>
    <xf numFmtId="0" fontId="0" fillId="0" borderId="104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5" xfId="0" applyBorder="1">
      <alignment vertical="center"/>
    </xf>
    <xf numFmtId="0" fontId="0" fillId="0" borderId="0" xfId="0" applyFont="1">
      <alignment vertical="center"/>
    </xf>
    <xf numFmtId="0" fontId="0" fillId="0" borderId="106" xfId="0" applyFont="1" applyBorder="1">
      <alignment vertical="center"/>
    </xf>
    <xf numFmtId="0" fontId="0" fillId="0" borderId="107" xfId="0" applyFont="1" applyBorder="1">
      <alignment vertical="center"/>
    </xf>
    <xf numFmtId="0" fontId="0" fillId="0" borderId="107" xfId="0" applyFont="1" applyBorder="1" applyAlignment="1">
      <alignment horizontal="center" vertical="center"/>
    </xf>
    <xf numFmtId="0" fontId="0" fillId="0" borderId="108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109" xfId="0" applyFont="1" applyBorder="1" applyAlignment="1">
      <alignment horizontal="center" vertical="center"/>
    </xf>
    <xf numFmtId="0" fontId="0" fillId="0" borderId="110" xfId="0" applyFont="1" applyBorder="1" applyAlignment="1">
      <alignment horizontal="left" vertical="center"/>
    </xf>
    <xf numFmtId="0" fontId="0" fillId="0" borderId="111" xfId="0" applyFont="1" applyBorder="1" applyAlignment="1">
      <alignment horizontal="left" vertical="center"/>
    </xf>
    <xf numFmtId="0" fontId="0" fillId="0" borderId="11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113" xfId="0" applyFont="1" applyBorder="1" applyAlignment="1">
      <alignment horizontal="center" vertical="center"/>
    </xf>
    <xf numFmtId="0" fontId="0" fillId="0" borderId="114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115" xfId="0" applyFont="1" applyBorder="1" applyAlignment="1">
      <alignment horizontal="left" vertical="center"/>
    </xf>
    <xf numFmtId="0" fontId="0" fillId="0" borderId="109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113" xfId="0" applyFont="1" applyBorder="1" applyAlignment="1">
      <alignment horizontal="left" vertical="center"/>
    </xf>
    <xf numFmtId="0" fontId="0" fillId="0" borderId="116" xfId="0" applyFont="1" applyBorder="1" applyAlignment="1">
      <alignment horizontal="left" vertical="center"/>
    </xf>
    <xf numFmtId="0" fontId="0" fillId="0" borderId="117" xfId="0" applyFont="1" applyBorder="1" applyAlignment="1">
      <alignment horizontal="left" vertical="center"/>
    </xf>
    <xf numFmtId="0" fontId="0" fillId="0" borderId="118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9" fillId="0" borderId="119" xfId="0" applyFont="1" applyBorder="1">
      <alignment vertical="center"/>
    </xf>
    <xf numFmtId="0" fontId="9" fillId="2" borderId="119" xfId="0" applyFont="1" applyFill="1" applyBorder="1">
      <alignment vertical="center"/>
    </xf>
    <xf numFmtId="0" fontId="9" fillId="0" borderId="12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4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1" xfId="0" applyFont="1" applyFill="1" applyBorder="1" applyAlignment="1">
      <alignment horizontal="center" vertical="center" wrapText="1"/>
    </xf>
    <xf numFmtId="0" fontId="10" fillId="2" borderId="12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horizontal="center" vertical="center" wrapText="1"/>
    </xf>
    <xf numFmtId="0" fontId="9" fillId="0" borderId="121" xfId="0" applyFont="1" applyBorder="1" applyAlignment="1">
      <alignment vertical="center" wrapText="1"/>
    </xf>
    <xf numFmtId="0" fontId="9" fillId="2" borderId="121" xfId="0" applyFont="1" applyFill="1" applyBorder="1" applyAlignment="1">
      <alignment vertical="center" wrapText="1"/>
    </xf>
    <xf numFmtId="0" fontId="9" fillId="0" borderId="122" xfId="0" applyFont="1" applyBorder="1" applyAlignment="1">
      <alignment vertical="center" wrapText="1"/>
    </xf>
    <xf numFmtId="0" fontId="9" fillId="0" borderId="12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24" xfId="0" applyFont="1" applyBorder="1">
      <alignment vertical="center"/>
    </xf>
    <xf numFmtId="0" fontId="7" fillId="0" borderId="125" xfId="0" applyFont="1" applyBorder="1">
      <alignment vertical="center"/>
    </xf>
    <xf numFmtId="0" fontId="7" fillId="0" borderId="9" xfId="0" applyFont="1" applyBorder="1">
      <alignment vertical="center"/>
    </xf>
    <xf numFmtId="0" fontId="9" fillId="2" borderId="126" xfId="0" applyFont="1" applyFill="1" applyBorder="1" applyAlignment="1">
      <alignment horizontal="center" vertical="center" wrapText="1"/>
    </xf>
    <xf numFmtId="0" fontId="9" fillId="2" borderId="127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10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129" xfId="0" applyFont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0" borderId="132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7" fillId="0" borderId="123" xfId="0" applyFont="1" applyBorder="1">
      <alignment vertical="center"/>
    </xf>
    <xf numFmtId="0" fontId="7" fillId="0" borderId="13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9" fillId="2" borderId="128" xfId="0" applyFont="1" applyFill="1" applyBorder="1" applyAlignment="1">
      <alignment horizontal="left" vertical="center" wrapText="1"/>
    </xf>
    <xf numFmtId="0" fontId="9" fillId="2" borderId="129" xfId="0" applyFont="1" applyFill="1" applyBorder="1" applyAlignment="1">
      <alignment horizontal="left" vertical="center" wrapText="1"/>
    </xf>
    <xf numFmtId="0" fontId="9" fillId="2" borderId="132" xfId="0" applyFont="1" applyFill="1" applyBorder="1" applyAlignment="1">
      <alignment horizontal="left" vertical="center" wrapText="1"/>
    </xf>
    <xf numFmtId="0" fontId="9" fillId="2" borderId="134" xfId="0" applyFont="1" applyFill="1" applyBorder="1" applyAlignment="1">
      <alignment horizontal="left" vertical="center" wrapText="1"/>
    </xf>
    <xf numFmtId="0" fontId="9" fillId="2" borderId="129" xfId="0" applyFont="1" applyFill="1" applyBorder="1" applyAlignment="1">
      <alignment vertical="center" wrapText="1"/>
    </xf>
    <xf numFmtId="0" fontId="3" fillId="2" borderId="129" xfId="0" applyFont="1" applyFill="1" applyBorder="1" applyAlignment="1">
      <alignment horizontal="left" vertical="center" wrapText="1"/>
    </xf>
    <xf numFmtId="0" fontId="9" fillId="2" borderId="135" xfId="0" applyFont="1" applyFill="1" applyBorder="1" applyAlignment="1">
      <alignment horizontal="left" vertical="center" wrapText="1"/>
    </xf>
    <xf numFmtId="0" fontId="9" fillId="2" borderId="130" xfId="0" applyFont="1" applyFill="1" applyBorder="1" applyAlignment="1">
      <alignment horizontal="left" vertical="center" wrapText="1"/>
    </xf>
    <xf numFmtId="0" fontId="9" fillId="2" borderId="123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177" fontId="12" fillId="0" borderId="137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177" fontId="12" fillId="0" borderId="25" xfId="0" applyNumberFormat="1" applyFont="1" applyBorder="1" applyAlignment="1">
      <alignment horizontal="center" vertical="center"/>
    </xf>
    <xf numFmtId="0" fontId="7" fillId="0" borderId="138" xfId="0" applyFont="1" applyBorder="1">
      <alignment vertical="center"/>
    </xf>
    <xf numFmtId="0" fontId="7" fillId="0" borderId="13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177" fontId="12" fillId="0" borderId="14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140" xfId="0" applyFont="1" applyBorder="1" applyAlignment="1">
      <alignment vertical="center"/>
    </xf>
    <xf numFmtId="0" fontId="14" fillId="0" borderId="141" xfId="0" applyFont="1" applyBorder="1" applyAlignment="1">
      <alignment vertical="center"/>
    </xf>
    <xf numFmtId="0" fontId="14" fillId="0" borderId="14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48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45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0" fillId="0" borderId="145" xfId="0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47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7" fillId="0" borderId="14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148" xfId="0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9" fillId="2" borderId="149" xfId="0" applyFont="1" applyFill="1" applyBorder="1">
      <alignment vertical="center"/>
    </xf>
    <xf numFmtId="0" fontId="3" fillId="2" borderId="119" xfId="0" applyFont="1" applyFill="1" applyBorder="1" applyAlignment="1">
      <alignment horizontal="center" vertical="center" wrapText="1"/>
    </xf>
    <xf numFmtId="0" fontId="0" fillId="0" borderId="139" xfId="0" applyBorder="1" applyAlignment="1">
      <alignment vertical="center"/>
    </xf>
    <xf numFmtId="0" fontId="0" fillId="0" borderId="150" xfId="0" applyBorder="1" applyAlignment="1">
      <alignment vertical="center"/>
    </xf>
    <xf numFmtId="0" fontId="0" fillId="0" borderId="151" xfId="0" applyBorder="1" applyAlignment="1">
      <alignment vertical="center"/>
    </xf>
    <xf numFmtId="0" fontId="7" fillId="0" borderId="152" xfId="0" applyFont="1" applyBorder="1" applyAlignment="1">
      <alignment horizontal="center" vertical="center"/>
    </xf>
    <xf numFmtId="0" fontId="9" fillId="0" borderId="136" xfId="0" applyFont="1" applyBorder="1" applyAlignment="1">
      <alignment vertical="center" wrapText="1"/>
    </xf>
    <xf numFmtId="0" fontId="3" fillId="2" borderId="12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vertical="center" wrapText="1"/>
    </xf>
    <xf numFmtId="0" fontId="9" fillId="0" borderId="134" xfId="0" applyFont="1" applyBorder="1" applyAlignment="1">
      <alignment horizontal="center" vertical="center" wrapText="1"/>
    </xf>
    <xf numFmtId="0" fontId="3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0" fillId="0" borderId="134" xfId="0" applyBorder="1">
      <alignment vertical="center"/>
    </xf>
    <xf numFmtId="0" fontId="0" fillId="0" borderId="129" xfId="0" applyBorder="1">
      <alignment vertical="center"/>
    </xf>
    <xf numFmtId="0" fontId="0" fillId="0" borderId="142" xfId="0" applyBorder="1">
      <alignment vertical="center"/>
    </xf>
    <xf numFmtId="0" fontId="0" fillId="0" borderId="141" xfId="0" applyBorder="1">
      <alignment vertical="center"/>
    </xf>
    <xf numFmtId="0" fontId="7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14" fillId="0" borderId="140" xfId="0" applyFont="1" applyBorder="1">
      <alignment vertical="center"/>
    </xf>
    <xf numFmtId="0" fontId="14" fillId="0" borderId="141" xfId="0" applyFont="1" applyBorder="1">
      <alignment vertical="center"/>
    </xf>
    <xf numFmtId="0" fontId="14" fillId="0" borderId="143" xfId="0" applyFont="1" applyBorder="1">
      <alignment vertical="center"/>
    </xf>
    <xf numFmtId="0" fontId="6" fillId="0" borderId="145" xfId="0" applyFont="1" applyBorder="1">
      <alignment vertical="center"/>
    </xf>
    <xf numFmtId="0" fontId="6" fillId="0" borderId="146" xfId="0" applyFont="1" applyBorder="1">
      <alignment vertical="center"/>
    </xf>
    <xf numFmtId="0" fontId="6" fillId="0" borderId="147" xfId="0" applyFont="1" applyBorder="1">
      <alignment vertical="center"/>
    </xf>
    <xf numFmtId="0" fontId="15" fillId="2" borderId="121" xfId="0" applyFont="1" applyFill="1" applyBorder="1" applyAlignment="1">
      <alignment horizontal="left" vertical="center" wrapText="1"/>
    </xf>
    <xf numFmtId="0" fontId="13" fillId="0" borderId="123" xfId="0" applyFont="1" applyBorder="1" applyAlignment="1">
      <alignment horizontal="left" vertical="center"/>
    </xf>
    <xf numFmtId="0" fontId="13" fillId="0" borderId="133" xfId="0" applyFont="1" applyBorder="1" applyAlignment="1">
      <alignment horizontal="left" vertical="center"/>
    </xf>
    <xf numFmtId="0" fontId="7" fillId="0" borderId="128" xfId="0" applyFont="1" applyBorder="1">
      <alignment vertical="center"/>
    </xf>
    <xf numFmtId="0" fontId="7" fillId="0" borderId="129" xfId="0" applyFont="1" applyBorder="1">
      <alignment vertical="center"/>
    </xf>
    <xf numFmtId="0" fontId="7" fillId="0" borderId="132" xfId="0" applyFont="1" applyBorder="1">
      <alignment vertical="center"/>
    </xf>
    <xf numFmtId="0" fontId="7" fillId="0" borderId="134" xfId="0" applyFont="1" applyBorder="1">
      <alignment vertical="center"/>
    </xf>
    <xf numFmtId="0" fontId="7" fillId="0" borderId="140" xfId="0" applyFont="1" applyBorder="1">
      <alignment vertical="center"/>
    </xf>
    <xf numFmtId="0" fontId="7" fillId="0" borderId="141" xfId="0" applyFont="1" applyBorder="1">
      <alignment vertical="center"/>
    </xf>
    <xf numFmtId="0" fontId="7" fillId="0" borderId="135" xfId="0" applyFont="1" applyBorder="1">
      <alignment vertical="center"/>
    </xf>
    <xf numFmtId="0" fontId="7" fillId="0" borderId="142" xfId="0" applyFont="1" applyBorder="1">
      <alignment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9" fillId="2" borderId="120" xfId="0" applyFont="1" applyFill="1" applyBorder="1">
      <alignment vertical="center"/>
    </xf>
    <xf numFmtId="0" fontId="9" fillId="2" borderId="121" xfId="0" applyFont="1" applyFill="1" applyBorder="1" applyAlignment="1">
      <alignment horizontal="left" vertical="center" wrapText="1"/>
    </xf>
    <xf numFmtId="0" fontId="9" fillId="0" borderId="150" xfId="0" applyFont="1" applyBorder="1" applyAlignment="1">
      <alignment horizontal="center" vertical="center" wrapText="1"/>
    </xf>
    <xf numFmtId="0" fontId="7" fillId="0" borderId="123" xfId="0" applyFont="1" applyBorder="1" applyAlignment="1">
      <alignment horizontal="left" vertical="center"/>
    </xf>
    <xf numFmtId="0" fontId="10" fillId="2" borderId="129" xfId="0" applyFont="1" applyFill="1" applyBorder="1" applyAlignment="1">
      <alignment vertical="center" wrapText="1"/>
    </xf>
    <xf numFmtId="0" fontId="6" fillId="0" borderId="140" xfId="0" applyFont="1" applyBorder="1">
      <alignment vertical="center"/>
    </xf>
    <xf numFmtId="0" fontId="6" fillId="0" borderId="141" xfId="0" applyFont="1" applyBorder="1">
      <alignment vertical="center"/>
    </xf>
    <xf numFmtId="0" fontId="9" fillId="0" borderId="121" xfId="0" applyFont="1" applyBorder="1" applyAlignment="1">
      <alignment horizontal="left" vertical="center" wrapText="1"/>
    </xf>
    <xf numFmtId="0" fontId="9" fillId="2" borderId="134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9" fillId="0" borderId="129" xfId="0" applyFont="1" applyBorder="1" applyAlignment="1">
      <alignment horizontal="left" vertical="center" shrinkToFit="1"/>
    </xf>
    <xf numFmtId="0" fontId="9" fillId="0" borderId="129" xfId="0" applyFont="1" applyBorder="1" applyAlignment="1">
      <alignment vertical="center" shrinkToFit="1"/>
    </xf>
    <xf numFmtId="0" fontId="6" fillId="0" borderId="153" xfId="0" applyFont="1" applyBorder="1">
      <alignment vertical="center"/>
    </xf>
    <xf numFmtId="0" fontId="6" fillId="0" borderId="143" xfId="0" applyFont="1" applyBorder="1">
      <alignment vertical="center"/>
    </xf>
    <xf numFmtId="0" fontId="16" fillId="2" borderId="12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17780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0368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8890</xdr:rowOff>
    </xdr:from>
    <xdr:to xmlns:xdr="http://schemas.openxmlformats.org/drawingml/2006/spreadsheetDrawing">
      <xdr:col>6</xdr:col>
      <xdr:colOff>276225</xdr:colOff>
      <xdr:row>7</xdr:row>
      <xdr:rowOff>219710</xdr:rowOff>
    </xdr:to>
    <xdr:sp macro="" textlink="">
      <xdr:nvSpPr>
        <xdr:cNvPr id="3" name="正方形/長方形 2"/>
        <xdr:cNvSpPr/>
      </xdr:nvSpPr>
      <xdr:spPr>
        <a:xfrm>
          <a:off x="3705225" y="149479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17780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03680"/>
          <a:ext cx="457200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8890</xdr:rowOff>
    </xdr:from>
    <xdr:to xmlns:xdr="http://schemas.openxmlformats.org/drawingml/2006/spreadsheetDrawing">
      <xdr:col>8</xdr:col>
      <xdr:colOff>247650</xdr:colOff>
      <xdr:row>7</xdr:row>
      <xdr:rowOff>182880</xdr:rowOff>
    </xdr:to>
    <xdr:sp macro="" textlink="">
      <xdr:nvSpPr>
        <xdr:cNvPr id="5" name="正方形/長方形 4"/>
        <xdr:cNvSpPr/>
      </xdr:nvSpPr>
      <xdr:spPr>
        <a:xfrm>
          <a:off x="4524375" y="1494790"/>
          <a:ext cx="43815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17780</xdr:rowOff>
    </xdr:from>
    <xdr:to xmlns:xdr="http://schemas.openxmlformats.org/drawingml/2006/spreadsheetDrawing">
      <xdr:col>9</xdr:col>
      <xdr:colOff>247650</xdr:colOff>
      <xdr:row>7</xdr:row>
      <xdr:rowOff>191770</xdr:rowOff>
    </xdr:to>
    <xdr:sp macro="" textlink="">
      <xdr:nvSpPr>
        <xdr:cNvPr id="6" name="正方形/長方形 5"/>
        <xdr:cNvSpPr/>
      </xdr:nvSpPr>
      <xdr:spPr>
        <a:xfrm>
          <a:off x="4972050" y="1503680"/>
          <a:ext cx="41910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27940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13840"/>
          <a:ext cx="428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17780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9" name="正方形/長方形 8"/>
        <xdr:cNvSpPr/>
      </xdr:nvSpPr>
      <xdr:spPr>
        <a:xfrm>
          <a:off x="5838825" y="1503680"/>
          <a:ext cx="657225" cy="230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17780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0368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8890</xdr:rowOff>
    </xdr:from>
    <xdr:to xmlns:xdr="http://schemas.openxmlformats.org/drawingml/2006/spreadsheetDrawing">
      <xdr:col>6</xdr:col>
      <xdr:colOff>276225</xdr:colOff>
      <xdr:row>7</xdr:row>
      <xdr:rowOff>219710</xdr:rowOff>
    </xdr:to>
    <xdr:sp macro="" textlink="">
      <xdr:nvSpPr>
        <xdr:cNvPr id="3" name="正方形/長方形 2"/>
        <xdr:cNvSpPr/>
      </xdr:nvSpPr>
      <xdr:spPr>
        <a:xfrm>
          <a:off x="3705225" y="149479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17780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03680"/>
          <a:ext cx="457200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8890</xdr:rowOff>
    </xdr:from>
    <xdr:to xmlns:xdr="http://schemas.openxmlformats.org/drawingml/2006/spreadsheetDrawing">
      <xdr:col>8</xdr:col>
      <xdr:colOff>247650</xdr:colOff>
      <xdr:row>7</xdr:row>
      <xdr:rowOff>182880</xdr:rowOff>
    </xdr:to>
    <xdr:sp macro="" textlink="">
      <xdr:nvSpPr>
        <xdr:cNvPr id="5" name="正方形/長方形 4"/>
        <xdr:cNvSpPr/>
      </xdr:nvSpPr>
      <xdr:spPr>
        <a:xfrm>
          <a:off x="4524375" y="1494790"/>
          <a:ext cx="43815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17780</xdr:rowOff>
    </xdr:from>
    <xdr:to xmlns:xdr="http://schemas.openxmlformats.org/drawingml/2006/spreadsheetDrawing">
      <xdr:col>9</xdr:col>
      <xdr:colOff>247650</xdr:colOff>
      <xdr:row>7</xdr:row>
      <xdr:rowOff>191770</xdr:rowOff>
    </xdr:to>
    <xdr:sp macro="" textlink="">
      <xdr:nvSpPr>
        <xdr:cNvPr id="6" name="正方形/長方形 5"/>
        <xdr:cNvSpPr/>
      </xdr:nvSpPr>
      <xdr:spPr>
        <a:xfrm>
          <a:off x="4972050" y="1503680"/>
          <a:ext cx="41910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27940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13840"/>
          <a:ext cx="428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17780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8" name="正方形/長方形 7"/>
        <xdr:cNvSpPr/>
      </xdr:nvSpPr>
      <xdr:spPr>
        <a:xfrm>
          <a:off x="5838825" y="1503680"/>
          <a:ext cx="657225" cy="230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314960</xdr:colOff>
      <xdr:row>4</xdr:row>
      <xdr:rowOff>45720</xdr:rowOff>
    </xdr:from>
    <xdr:to xmlns:xdr="http://schemas.openxmlformats.org/drawingml/2006/spreadsheetDrawing">
      <xdr:col>2</xdr:col>
      <xdr:colOff>1228725</xdr:colOff>
      <xdr:row>7</xdr:row>
      <xdr:rowOff>82550</xdr:rowOff>
    </xdr:to>
    <xdr:sp macro="" textlink="">
      <xdr:nvSpPr>
        <xdr:cNvPr id="11" name="四角形: 角を丸くする 10"/>
        <xdr:cNvSpPr/>
      </xdr:nvSpPr>
      <xdr:spPr>
        <a:xfrm>
          <a:off x="762635" y="941070"/>
          <a:ext cx="1570990" cy="6273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各チェックシートの評価割合を転記する。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447675</xdr:colOff>
      <xdr:row>7</xdr:row>
      <xdr:rowOff>82550</xdr:rowOff>
    </xdr:from>
    <xdr:to xmlns:xdr="http://schemas.openxmlformats.org/drawingml/2006/spreadsheetDrawing">
      <xdr:col>3</xdr:col>
      <xdr:colOff>548005</xdr:colOff>
      <xdr:row>8</xdr:row>
      <xdr:rowOff>172720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>
          <a:off x="1552575" y="1568450"/>
          <a:ext cx="1443355" cy="3187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276225</xdr:colOff>
      <xdr:row>8</xdr:row>
      <xdr:rowOff>142875</xdr:rowOff>
    </xdr:from>
    <xdr:to xmlns:xdr="http://schemas.openxmlformats.org/drawingml/2006/spreadsheetDrawing">
      <xdr:col>7</xdr:col>
      <xdr:colOff>381000</xdr:colOff>
      <xdr:row>9</xdr:row>
      <xdr:rowOff>66675</xdr:rowOff>
    </xdr:to>
    <xdr:sp macro="" textlink="">
      <xdr:nvSpPr>
        <xdr:cNvPr id="13" name="楕円 12"/>
        <xdr:cNvSpPr/>
      </xdr:nvSpPr>
      <xdr:spPr>
        <a:xfrm>
          <a:off x="4562475" y="185737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381000</xdr:colOff>
      <xdr:row>12</xdr:row>
      <xdr:rowOff>133985</xdr:rowOff>
    </xdr:from>
    <xdr:to xmlns:xdr="http://schemas.openxmlformats.org/drawingml/2006/spreadsheetDrawing">
      <xdr:col>6</xdr:col>
      <xdr:colOff>57150</xdr:colOff>
      <xdr:row>13</xdr:row>
      <xdr:rowOff>57785</xdr:rowOff>
    </xdr:to>
    <xdr:sp macro="" textlink="">
      <xdr:nvSpPr>
        <xdr:cNvPr id="15" name="楕円 14"/>
        <xdr:cNvSpPr/>
      </xdr:nvSpPr>
      <xdr:spPr>
        <a:xfrm>
          <a:off x="3810000" y="2610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381000</xdr:colOff>
      <xdr:row>10</xdr:row>
      <xdr:rowOff>114300</xdr:rowOff>
    </xdr:from>
    <xdr:to xmlns:xdr="http://schemas.openxmlformats.org/drawingml/2006/spreadsheetDrawing">
      <xdr:col>7</xdr:col>
      <xdr:colOff>57150</xdr:colOff>
      <xdr:row>11</xdr:row>
      <xdr:rowOff>38100</xdr:rowOff>
    </xdr:to>
    <xdr:sp macro="" textlink="">
      <xdr:nvSpPr>
        <xdr:cNvPr id="16" name="楕円 15"/>
        <xdr:cNvSpPr/>
      </xdr:nvSpPr>
      <xdr:spPr>
        <a:xfrm>
          <a:off x="4238625" y="220980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57150</xdr:colOff>
      <xdr:row>14</xdr:row>
      <xdr:rowOff>133985</xdr:rowOff>
    </xdr:from>
    <xdr:to xmlns:xdr="http://schemas.openxmlformats.org/drawingml/2006/spreadsheetDrawing">
      <xdr:col>7</xdr:col>
      <xdr:colOff>161925</xdr:colOff>
      <xdr:row>15</xdr:row>
      <xdr:rowOff>57785</xdr:rowOff>
    </xdr:to>
    <xdr:sp macro="" textlink="">
      <xdr:nvSpPr>
        <xdr:cNvPr id="17" name="楕円 16"/>
        <xdr:cNvSpPr/>
      </xdr:nvSpPr>
      <xdr:spPr>
        <a:xfrm>
          <a:off x="4343400" y="2991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190500</xdr:colOff>
      <xdr:row>16</xdr:row>
      <xdr:rowOff>133985</xdr:rowOff>
    </xdr:from>
    <xdr:to xmlns:xdr="http://schemas.openxmlformats.org/drawingml/2006/spreadsheetDrawing">
      <xdr:col>7</xdr:col>
      <xdr:colOff>295275</xdr:colOff>
      <xdr:row>17</xdr:row>
      <xdr:rowOff>57785</xdr:rowOff>
    </xdr:to>
    <xdr:sp macro="" textlink="">
      <xdr:nvSpPr>
        <xdr:cNvPr id="18" name="楕円 17"/>
        <xdr:cNvSpPr/>
      </xdr:nvSpPr>
      <xdr:spPr>
        <a:xfrm>
          <a:off x="4476750" y="3372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295275</xdr:colOff>
      <xdr:row>20</xdr:row>
      <xdr:rowOff>123825</xdr:rowOff>
    </xdr:from>
    <xdr:to xmlns:xdr="http://schemas.openxmlformats.org/drawingml/2006/spreadsheetDrawing">
      <xdr:col>6</xdr:col>
      <xdr:colOff>400050</xdr:colOff>
      <xdr:row>21</xdr:row>
      <xdr:rowOff>47625</xdr:rowOff>
    </xdr:to>
    <xdr:sp macro="" textlink="">
      <xdr:nvSpPr>
        <xdr:cNvPr id="19" name="楕円 18"/>
        <xdr:cNvSpPr/>
      </xdr:nvSpPr>
      <xdr:spPr>
        <a:xfrm>
          <a:off x="4152900" y="412432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390525</xdr:colOff>
      <xdr:row>18</xdr:row>
      <xdr:rowOff>123825</xdr:rowOff>
    </xdr:from>
    <xdr:to xmlns:xdr="http://schemas.openxmlformats.org/drawingml/2006/spreadsheetDrawing">
      <xdr:col>6</xdr:col>
      <xdr:colOff>66675</xdr:colOff>
      <xdr:row>19</xdr:row>
      <xdr:rowOff>47625</xdr:rowOff>
    </xdr:to>
    <xdr:sp macro="" textlink="">
      <xdr:nvSpPr>
        <xdr:cNvPr id="21" name="楕円 20"/>
        <xdr:cNvSpPr/>
      </xdr:nvSpPr>
      <xdr:spPr>
        <a:xfrm>
          <a:off x="3819525" y="374332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57150</xdr:colOff>
      <xdr:row>9</xdr:row>
      <xdr:rowOff>50165</xdr:rowOff>
    </xdr:from>
    <xdr:to xmlns:xdr="http://schemas.openxmlformats.org/drawingml/2006/spreadsheetDrawing">
      <xdr:col>7</xdr:col>
      <xdr:colOff>291465</xdr:colOff>
      <xdr:row>13</xdr:row>
      <xdr:rowOff>0</xdr:rowOff>
    </xdr:to>
    <xdr:cxnSp macro="">
      <xdr:nvCxnSpPr>
        <xdr:cNvPr id="23" name="直線コネクタ 22"/>
        <xdr:cNvCxnSpPr>
          <a:stCxn id="13" idx="3"/>
          <a:endCxn id="15" idx="6"/>
        </xdr:cNvCxnSpPr>
      </xdr:nvCxnSpPr>
      <xdr:spPr>
        <a:xfrm flipH="1">
          <a:off x="3914775" y="1955165"/>
          <a:ext cx="662940" cy="71183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1905</xdr:colOff>
      <xdr:row>13</xdr:row>
      <xdr:rowOff>28575</xdr:rowOff>
    </xdr:from>
    <xdr:to xmlns:xdr="http://schemas.openxmlformats.org/drawingml/2006/spreadsheetDrawing">
      <xdr:col>7</xdr:col>
      <xdr:colOff>146685</xdr:colOff>
      <xdr:row>15</xdr:row>
      <xdr:rowOff>40640</xdr:rowOff>
    </xdr:to>
    <xdr:cxnSp macro="">
      <xdr:nvCxnSpPr>
        <xdr:cNvPr id="25" name="直線コネクタ 24"/>
        <xdr:cNvCxnSpPr>
          <a:endCxn id="17" idx="5"/>
        </xdr:cNvCxnSpPr>
      </xdr:nvCxnSpPr>
      <xdr:spPr>
        <a:xfrm>
          <a:off x="3859530" y="2695575"/>
          <a:ext cx="573405" cy="3930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97155</xdr:colOff>
      <xdr:row>14</xdr:row>
      <xdr:rowOff>180975</xdr:rowOff>
    </xdr:from>
    <xdr:to xmlns:xdr="http://schemas.openxmlformats.org/drawingml/2006/spreadsheetDrawing">
      <xdr:col>7</xdr:col>
      <xdr:colOff>280035</xdr:colOff>
      <xdr:row>17</xdr:row>
      <xdr:rowOff>40640</xdr:rowOff>
    </xdr:to>
    <xdr:cxnSp macro="">
      <xdr:nvCxnSpPr>
        <xdr:cNvPr id="27" name="直線コネクタ 26"/>
        <xdr:cNvCxnSpPr>
          <a:endCxn id="18" idx="5"/>
        </xdr:cNvCxnSpPr>
      </xdr:nvCxnSpPr>
      <xdr:spPr>
        <a:xfrm>
          <a:off x="4383405" y="3038475"/>
          <a:ext cx="182880" cy="4311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405765</xdr:colOff>
      <xdr:row>17</xdr:row>
      <xdr:rowOff>19685</xdr:rowOff>
    </xdr:from>
    <xdr:to xmlns:xdr="http://schemas.openxmlformats.org/drawingml/2006/spreadsheetDrawing">
      <xdr:col>7</xdr:col>
      <xdr:colOff>259080</xdr:colOff>
      <xdr:row>19</xdr:row>
      <xdr:rowOff>31115</xdr:rowOff>
    </xdr:to>
    <xdr:cxnSp macro="">
      <xdr:nvCxnSpPr>
        <xdr:cNvPr id="28" name="直線コネクタ 27"/>
        <xdr:cNvCxnSpPr>
          <a:endCxn id="21" idx="3"/>
        </xdr:cNvCxnSpPr>
      </xdr:nvCxnSpPr>
      <xdr:spPr>
        <a:xfrm flipH="1">
          <a:off x="3834765" y="3448685"/>
          <a:ext cx="710565" cy="392430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779145</xdr:colOff>
      <xdr:row>28</xdr:row>
      <xdr:rowOff>145415</xdr:rowOff>
    </xdr:from>
    <xdr:to xmlns:xdr="http://schemas.openxmlformats.org/drawingml/2006/spreadsheetDrawing">
      <xdr:col>8</xdr:col>
      <xdr:colOff>29210</xdr:colOff>
      <xdr:row>30</xdr:row>
      <xdr:rowOff>12065</xdr:rowOff>
    </xdr:to>
    <xdr:sp macro="" textlink="">
      <xdr:nvSpPr>
        <xdr:cNvPr id="7" name="正方形/長方形 6"/>
        <xdr:cNvSpPr/>
      </xdr:nvSpPr>
      <xdr:spPr>
        <a:xfrm>
          <a:off x="1064895" y="6304280"/>
          <a:ext cx="5050790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783590</xdr:colOff>
      <xdr:row>25</xdr:row>
      <xdr:rowOff>158115</xdr:rowOff>
    </xdr:from>
    <xdr:to xmlns:xdr="http://schemas.openxmlformats.org/drawingml/2006/spreadsheetDrawing">
      <xdr:col>8</xdr:col>
      <xdr:colOff>34290</xdr:colOff>
      <xdr:row>27</xdr:row>
      <xdr:rowOff>24765</xdr:rowOff>
    </xdr:to>
    <xdr:sp macro="" textlink="">
      <xdr:nvSpPr>
        <xdr:cNvPr id="51" name="正方形/長方形 3"/>
        <xdr:cNvSpPr/>
      </xdr:nvSpPr>
      <xdr:spPr>
        <a:xfrm>
          <a:off x="1069340" y="5745480"/>
          <a:ext cx="5051425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767080</xdr:colOff>
      <xdr:row>24</xdr:row>
      <xdr:rowOff>152400</xdr:rowOff>
    </xdr:from>
    <xdr:to xmlns:xdr="http://schemas.openxmlformats.org/drawingml/2006/spreadsheetDrawing">
      <xdr:col>8</xdr:col>
      <xdr:colOff>21590</xdr:colOff>
      <xdr:row>26</xdr:row>
      <xdr:rowOff>18415</xdr:rowOff>
    </xdr:to>
    <xdr:sp macro="" textlink="">
      <xdr:nvSpPr>
        <xdr:cNvPr id="21" name="正方形/長方形 2"/>
        <xdr:cNvSpPr/>
      </xdr:nvSpPr>
      <xdr:spPr>
        <a:xfrm>
          <a:off x="1052830" y="5549265"/>
          <a:ext cx="5055235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754380</xdr:colOff>
      <xdr:row>24</xdr:row>
      <xdr:rowOff>190500</xdr:rowOff>
    </xdr:from>
    <xdr:to xmlns:xdr="http://schemas.openxmlformats.org/drawingml/2006/spreadsheetDrawing">
      <xdr:col>8</xdr:col>
      <xdr:colOff>6985</xdr:colOff>
      <xdr:row>26</xdr:row>
      <xdr:rowOff>56515</xdr:rowOff>
    </xdr:to>
    <xdr:sp macro="" textlink="">
      <xdr:nvSpPr>
        <xdr:cNvPr id="21" name="正方形/長方形 2"/>
        <xdr:cNvSpPr/>
      </xdr:nvSpPr>
      <xdr:spPr>
        <a:xfrm>
          <a:off x="1040130" y="5617845"/>
          <a:ext cx="5053330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716280</xdr:colOff>
      <xdr:row>29</xdr:row>
      <xdr:rowOff>0</xdr:rowOff>
    </xdr:from>
    <xdr:to xmlns:xdr="http://schemas.openxmlformats.org/drawingml/2006/spreadsheetDrawing">
      <xdr:col>7</xdr:col>
      <xdr:colOff>206375</xdr:colOff>
      <xdr:row>30</xdr:row>
      <xdr:rowOff>64135</xdr:rowOff>
    </xdr:to>
    <xdr:sp macro="" textlink="">
      <xdr:nvSpPr>
        <xdr:cNvPr id="21" name="正方形/長方形 2"/>
        <xdr:cNvSpPr/>
      </xdr:nvSpPr>
      <xdr:spPr>
        <a:xfrm>
          <a:off x="1002030" y="6326505"/>
          <a:ext cx="5052695" cy="25463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769620</xdr:colOff>
      <xdr:row>23</xdr:row>
      <xdr:rowOff>175260</xdr:rowOff>
    </xdr:from>
    <xdr:to xmlns:xdr="http://schemas.openxmlformats.org/drawingml/2006/spreadsheetDrawing">
      <xdr:col>8</xdr:col>
      <xdr:colOff>22860</xdr:colOff>
      <xdr:row>25</xdr:row>
      <xdr:rowOff>49530</xdr:rowOff>
    </xdr:to>
    <xdr:sp macro="" textlink="">
      <xdr:nvSpPr>
        <xdr:cNvPr id="3" name="正方形/長方形 2"/>
        <xdr:cNvSpPr/>
      </xdr:nvSpPr>
      <xdr:spPr>
        <a:xfrm>
          <a:off x="1055370" y="5381625"/>
          <a:ext cx="5053965" cy="25527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3"/>
  <sheetViews>
    <sheetView tabSelected="1" workbookViewId="0">
      <selection activeCell="C14" sqref="C14"/>
    </sheetView>
  </sheetViews>
  <sheetFormatPr defaultRowHeight="18"/>
  <cols>
    <col min="1" max="1" width="3.125" customWidth="1"/>
    <col min="2" max="2" width="4.75" customWidth="1"/>
    <col min="5" max="5" width="43.875" customWidth="1"/>
  </cols>
  <sheetData>
    <row r="1" spans="2:11">
      <c r="B1" t="s">
        <v>132</v>
      </c>
    </row>
    <row r="2" spans="2:11" ht="18.75"/>
    <row r="3" spans="2:11" ht="15" customHeight="1">
      <c r="B3" s="2"/>
      <c r="C3" s="5" t="s">
        <v>44</v>
      </c>
      <c r="D3" s="9"/>
      <c r="E3" s="12" t="s">
        <v>51</v>
      </c>
      <c r="F3" s="15" t="s">
        <v>14</v>
      </c>
      <c r="G3" s="18"/>
      <c r="H3" s="18"/>
      <c r="I3" s="18"/>
      <c r="J3" s="18"/>
      <c r="K3" s="21"/>
    </row>
    <row r="4" spans="2:11" ht="15" customHeight="1">
      <c r="B4" s="3">
        <v>4</v>
      </c>
      <c r="C4" s="6" t="s">
        <v>45</v>
      </c>
      <c r="D4" s="10" t="s">
        <v>154</v>
      </c>
      <c r="E4" s="13"/>
      <c r="F4" s="16"/>
      <c r="G4" s="19"/>
      <c r="H4" s="19"/>
      <c r="I4" s="19"/>
      <c r="J4" s="19"/>
      <c r="K4" s="13"/>
    </row>
    <row r="5" spans="2:11" ht="15" customHeight="1">
      <c r="B5" s="3">
        <v>3</v>
      </c>
      <c r="C5" s="6" t="s">
        <v>7</v>
      </c>
      <c r="D5" s="10" t="s">
        <v>155</v>
      </c>
      <c r="E5" s="13"/>
      <c r="F5" s="16"/>
      <c r="G5" s="19"/>
      <c r="H5" s="19"/>
      <c r="I5" s="19"/>
      <c r="J5" s="19"/>
      <c r="K5" s="13"/>
    </row>
    <row r="6" spans="2:11" ht="15" customHeight="1">
      <c r="B6" s="3">
        <v>2</v>
      </c>
      <c r="C6" s="6" t="s">
        <v>48</v>
      </c>
      <c r="D6" s="10" t="s">
        <v>156</v>
      </c>
      <c r="E6" s="13"/>
      <c r="F6" s="16" t="s">
        <v>12</v>
      </c>
      <c r="G6" s="19"/>
      <c r="H6" s="19"/>
      <c r="I6" s="19"/>
      <c r="J6" s="19"/>
      <c r="K6" s="13"/>
    </row>
    <row r="7" spans="2:11" ht="15" customHeight="1">
      <c r="B7" s="4">
        <v>1</v>
      </c>
      <c r="C7" s="7" t="s">
        <v>49</v>
      </c>
      <c r="D7" s="11" t="s">
        <v>10</v>
      </c>
      <c r="E7" s="14"/>
      <c r="F7" s="17" t="s">
        <v>54</v>
      </c>
      <c r="G7" s="20"/>
      <c r="H7" s="20"/>
      <c r="I7" s="20"/>
      <c r="J7" s="20"/>
      <c r="K7" s="22"/>
    </row>
    <row r="9" spans="2:11">
      <c r="B9" t="s">
        <v>111</v>
      </c>
    </row>
    <row r="10" spans="2:11" s="1" customFormat="1">
      <c r="B10" s="1" t="s">
        <v>112</v>
      </c>
      <c r="C10" s="8" t="s">
        <v>157</v>
      </c>
    </row>
    <row r="11" spans="2:11" s="1" customFormat="1">
      <c r="B11" s="1" t="s">
        <v>113</v>
      </c>
      <c r="C11" s="8" t="s">
        <v>158</v>
      </c>
    </row>
    <row r="12" spans="2:11" s="1" customFormat="1">
      <c r="B12" s="1" t="s">
        <v>115</v>
      </c>
      <c r="C12" s="8" t="s">
        <v>66</v>
      </c>
    </row>
    <row r="13" spans="2:11" s="1" customFormat="1">
      <c r="B13" s="1" t="s">
        <v>116</v>
      </c>
      <c r="C13" s="8" t="s">
        <v>159</v>
      </c>
    </row>
  </sheetData>
  <mergeCells count="9">
    <mergeCell ref="F3:K3"/>
    <mergeCell ref="D4:E4"/>
    <mergeCell ref="F4:K4"/>
    <mergeCell ref="D5:E5"/>
    <mergeCell ref="F5:K5"/>
    <mergeCell ref="D6:E6"/>
    <mergeCell ref="F6:K6"/>
    <mergeCell ref="D7:E7"/>
    <mergeCell ref="F7:K7"/>
  </mergeCells>
  <phoneticPr fontId="1"/>
  <pageMargins left="0.19685039370078741" right="0.19685039370078741" top="0.39370078740157483" bottom="0.19685039370078741" header="0.31496062992125984" footer="0.31496062992125984"/>
  <pageSetup paperSize="9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6"/>
  <sheetViews>
    <sheetView tabSelected="1" workbookViewId="0">
      <selection activeCell="C13" sqref="C13: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1" t="s">
        <v>117</v>
      </c>
    </row>
    <row r="2" spans="1:10" ht="25.5" customHeight="1">
      <c r="A2" s="42" t="s">
        <v>105</v>
      </c>
      <c r="B2" s="310"/>
      <c r="C2" s="225"/>
      <c r="D2" s="225"/>
      <c r="E2" s="225"/>
      <c r="F2" s="225"/>
      <c r="G2" s="225"/>
      <c r="H2" s="225"/>
      <c r="I2" s="284" t="s">
        <v>137</v>
      </c>
      <c r="J2" s="292" t="s">
        <v>57</v>
      </c>
    </row>
    <row r="3" spans="1:10" ht="26.25" customHeight="1">
      <c r="A3" s="304" t="s">
        <v>39</v>
      </c>
      <c r="B3" s="311"/>
      <c r="C3" s="226"/>
      <c r="D3" s="244" t="s">
        <v>98</v>
      </c>
      <c r="E3" s="244"/>
      <c r="F3" s="244"/>
      <c r="G3" s="244"/>
      <c r="H3" s="275"/>
      <c r="I3" s="285" t="s">
        <v>93</v>
      </c>
      <c r="J3" s="293" t="s">
        <v>65</v>
      </c>
    </row>
    <row r="4" spans="1:10">
      <c r="A4" s="305" t="s">
        <v>138</v>
      </c>
      <c r="B4" s="312"/>
      <c r="C4" s="226"/>
      <c r="D4" s="349" t="s">
        <v>76</v>
      </c>
      <c r="E4" s="349"/>
      <c r="F4" s="349"/>
      <c r="G4" s="349"/>
      <c r="H4" s="349"/>
      <c r="I4" s="349"/>
      <c r="J4" s="58"/>
    </row>
    <row r="5" spans="1:10">
      <c r="A5" s="306"/>
      <c r="B5" s="311"/>
      <c r="C5" s="227"/>
      <c r="D5" s="245" t="s">
        <v>153</v>
      </c>
      <c r="E5" s="245"/>
      <c r="F5" s="245"/>
      <c r="G5" s="245"/>
      <c r="H5" s="245"/>
      <c r="I5" s="245"/>
      <c r="J5" s="59"/>
    </row>
    <row r="6" spans="1:10" ht="18.75">
      <c r="A6" s="307" t="s">
        <v>4</v>
      </c>
      <c r="B6" s="313"/>
      <c r="C6" s="228"/>
      <c r="D6" s="246" t="s">
        <v>110</v>
      </c>
      <c r="E6" s="246"/>
      <c r="F6" s="246"/>
      <c r="G6" s="246"/>
      <c r="H6" s="246"/>
      <c r="I6" s="246"/>
      <c r="J6" s="294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5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6"/>
      <c r="I9" s="325"/>
      <c r="J9" s="296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6" t="s">
        <v>58</v>
      </c>
      <c r="J10" s="297" t="s">
        <v>123</v>
      </c>
    </row>
    <row r="11" spans="1:10" ht="15" customHeight="1">
      <c r="A11" s="308"/>
      <c r="B11" s="314"/>
      <c r="C11" s="354">
        <v>1</v>
      </c>
      <c r="D11" s="320" t="s">
        <v>139</v>
      </c>
      <c r="E11" s="321"/>
      <c r="F11" s="321"/>
      <c r="G11" s="321"/>
      <c r="H11" s="321"/>
      <c r="I11" s="351"/>
      <c r="J11" s="330"/>
    </row>
    <row r="12" spans="1:10" ht="15" customHeight="1">
      <c r="A12" s="203"/>
      <c r="B12" s="218"/>
      <c r="C12" s="235">
        <v>2</v>
      </c>
      <c r="D12" s="251" t="s">
        <v>33</v>
      </c>
      <c r="E12" s="322"/>
      <c r="F12" s="322"/>
      <c r="G12" s="322"/>
      <c r="H12" s="322"/>
      <c r="I12" s="352"/>
      <c r="J12" s="331"/>
    </row>
    <row r="13" spans="1:10" ht="15" customHeight="1">
      <c r="A13" s="203"/>
      <c r="B13" s="218"/>
      <c r="C13" s="237">
        <v>3</v>
      </c>
      <c r="D13" s="248" t="s">
        <v>94</v>
      </c>
      <c r="E13" s="322"/>
      <c r="F13" s="322"/>
      <c r="G13" s="322"/>
      <c r="H13" s="322"/>
      <c r="I13" s="352"/>
      <c r="J13" s="331"/>
    </row>
    <row r="14" spans="1:10" ht="15" customHeight="1">
      <c r="A14" s="309"/>
      <c r="B14" s="315" t="s">
        <v>124</v>
      </c>
      <c r="C14" s="234"/>
      <c r="D14" s="248" t="s">
        <v>74</v>
      </c>
      <c r="E14" s="322"/>
      <c r="F14" s="322"/>
      <c r="G14" s="322"/>
      <c r="H14" s="322"/>
      <c r="I14" s="328"/>
      <c r="J14" s="331"/>
    </row>
    <row r="15" spans="1:10" ht="15" customHeight="1">
      <c r="A15" s="309"/>
      <c r="B15" s="360" t="s">
        <v>128</v>
      </c>
      <c r="C15" s="235">
        <v>4</v>
      </c>
      <c r="D15" s="248" t="s">
        <v>43</v>
      </c>
      <c r="E15" s="322"/>
      <c r="F15" s="322"/>
      <c r="G15" s="322"/>
      <c r="H15" s="324"/>
      <c r="I15" s="328"/>
      <c r="J15" s="331"/>
    </row>
    <row r="16" spans="1:10" ht="15" customHeight="1">
      <c r="A16" s="201"/>
      <c r="B16" s="218" t="s">
        <v>84</v>
      </c>
      <c r="C16" s="236">
        <v>5</v>
      </c>
      <c r="D16" s="248" t="s">
        <v>35</v>
      </c>
      <c r="E16" s="338"/>
      <c r="F16" s="338"/>
      <c r="G16" s="338"/>
      <c r="H16" s="342"/>
      <c r="I16" s="352"/>
      <c r="J16" s="331"/>
    </row>
    <row r="17" spans="1:10" ht="15" customHeight="1">
      <c r="A17" s="202"/>
      <c r="B17" s="218"/>
      <c r="C17" s="236">
        <v>6</v>
      </c>
      <c r="D17" s="251" t="s">
        <v>37</v>
      </c>
      <c r="E17" s="337"/>
      <c r="F17" s="337"/>
      <c r="G17" s="337"/>
      <c r="H17" s="337"/>
      <c r="I17" s="352"/>
      <c r="J17" s="331"/>
    </row>
    <row r="18" spans="1:10" ht="15" customHeight="1">
      <c r="A18" s="203"/>
      <c r="B18" s="333"/>
      <c r="C18" s="236">
        <v>7</v>
      </c>
      <c r="D18" s="251" t="s">
        <v>38</v>
      </c>
      <c r="E18" s="322"/>
      <c r="F18" s="322"/>
      <c r="G18" s="322"/>
      <c r="H18" s="322"/>
      <c r="I18" s="352"/>
      <c r="J18" s="331"/>
    </row>
    <row r="19" spans="1:10" ht="15" customHeight="1">
      <c r="A19" s="203"/>
      <c r="B19" s="347"/>
      <c r="C19" s="236">
        <v>8</v>
      </c>
      <c r="D19" s="248" t="s">
        <v>40</v>
      </c>
      <c r="E19" s="322"/>
      <c r="F19" s="322"/>
      <c r="G19" s="322"/>
      <c r="H19" s="322"/>
      <c r="I19" s="352"/>
      <c r="J19" s="331"/>
    </row>
    <row r="20" spans="1:10" ht="15" customHeight="1">
      <c r="A20" s="203"/>
      <c r="B20" s="218"/>
      <c r="C20" s="361">
        <v>9</v>
      </c>
      <c r="D20" s="254" t="s">
        <v>34</v>
      </c>
      <c r="E20" s="322"/>
      <c r="F20" s="322"/>
      <c r="G20" s="322"/>
      <c r="H20" s="322"/>
      <c r="I20" s="359"/>
      <c r="J20" s="332"/>
    </row>
    <row r="21" spans="1:10" ht="21" customHeight="1">
      <c r="A21" s="205"/>
      <c r="B21" s="221"/>
      <c r="C21" s="240"/>
      <c r="D21" s="255" t="s">
        <v>144</v>
      </c>
      <c r="E21" s="56">
        <f>COUNTIF(E11:E20,"○")*4</f>
        <v>0</v>
      </c>
      <c r="F21" s="56">
        <f>COUNTIF(F11:F20,"○")*3</f>
        <v>0</v>
      </c>
      <c r="G21" s="56">
        <f>COUNTIF(G11:G20,"○")*2</f>
        <v>0</v>
      </c>
      <c r="H21" s="56">
        <f>COUNTIF(H11:H20,"○")</f>
        <v>0</v>
      </c>
      <c r="I21">
        <f>SUM(E21:H21)</f>
        <v>0</v>
      </c>
      <c r="J21" s="301"/>
    </row>
    <row r="22" spans="1:10" ht="21.75" customHeight="1">
      <c r="A22" s="206"/>
      <c r="B22" s="222"/>
      <c r="C22" s="241"/>
      <c r="D22" s="256" t="s">
        <v>145</v>
      </c>
      <c r="E22" s="267">
        <f>COUNTIF(E11:E20,"○")</f>
        <v>0</v>
      </c>
      <c r="F22" s="267">
        <f>COUNTIF(F11:F20,"○")</f>
        <v>0</v>
      </c>
      <c r="G22" s="267">
        <f>COUNTIF(G11:G20,"○")</f>
        <v>0</v>
      </c>
      <c r="H22" s="267">
        <f>COUNTIF(H11:H20,"○")</f>
        <v>0</v>
      </c>
      <c r="I22">
        <f>SUM(E22:H22)</f>
        <v>0</v>
      </c>
      <c r="J22" s="143"/>
    </row>
    <row r="23" spans="1:10" ht="19.2" customHeight="1">
      <c r="A23" s="206"/>
      <c r="B23" s="222"/>
      <c r="C23" s="241"/>
      <c r="D23" s="257" t="s">
        <v>146</v>
      </c>
      <c r="E23" s="268" t="e">
        <f>I21/(I22*4)</f>
        <v>#DIV/0!</v>
      </c>
      <c r="F23" s="274"/>
      <c r="G23" s="274"/>
      <c r="H23" s="283"/>
      <c r="J23" s="143"/>
    </row>
    <row r="24" spans="1:10" ht="15" customHeight="1">
      <c r="A24" s="206"/>
      <c r="B24" s="222"/>
      <c r="C24" s="241"/>
      <c r="D24" s="259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7"/>
      <c r="B26" s="223"/>
      <c r="C26" s="242"/>
      <c r="D26" s="258"/>
      <c r="E26" s="269"/>
      <c r="F26" s="269"/>
      <c r="G26" s="269"/>
      <c r="H26" s="269"/>
      <c r="I26" s="269"/>
      <c r="J26" s="302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3:H23"/>
    <mergeCell ref="A4:B5"/>
    <mergeCell ref="A9:B10"/>
    <mergeCell ref="D9:D10"/>
    <mergeCell ref="C13:C14"/>
    <mergeCell ref="B18:B19"/>
  </mergeCells>
  <phoneticPr fontId="1"/>
  <pageMargins left="0.19685039370078741" right="0.19685039370078741" top="0.59055118110236227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tabSelected="1" view="pageBreakPreview" zoomScaleSheetLayoutView="100" workbookViewId="0">
      <selection activeCell="B13" sqref="B13:C14"/>
    </sheetView>
  </sheetViews>
  <sheetFormatPr defaultRowHeight="18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133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55"/>
      <c r="D4" s="65"/>
      <c r="E4" s="65"/>
      <c r="F4" s="65"/>
      <c r="G4" s="65"/>
      <c r="H4" s="65"/>
      <c r="I4" s="65"/>
      <c r="J4" s="65"/>
      <c r="K4" s="133"/>
    </row>
    <row r="5" spans="1:12">
      <c r="A5" s="24" t="s">
        <v>131</v>
      </c>
      <c r="B5" s="41"/>
      <c r="C5" s="56"/>
      <c r="D5" s="56"/>
      <c r="E5" s="56" t="s">
        <v>108</v>
      </c>
      <c r="F5" s="56"/>
      <c r="G5" s="56" t="s">
        <v>118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46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/>
      <c r="B9" s="43" t="s">
        <v>99</v>
      </c>
      <c r="C9" s="58"/>
      <c r="D9" s="67"/>
      <c r="E9" s="78"/>
      <c r="F9" s="94"/>
      <c r="G9" s="107"/>
      <c r="H9" s="120"/>
      <c r="I9" s="96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21"/>
      <c r="I10" s="95"/>
      <c r="J10" s="95"/>
      <c r="K10" s="95"/>
      <c r="L10" s="136"/>
    </row>
    <row r="11" spans="1:12" ht="15" customHeight="1">
      <c r="A11" s="26"/>
      <c r="B11" s="43" t="s">
        <v>100</v>
      </c>
      <c r="C11" s="58"/>
      <c r="D11" s="67"/>
      <c r="E11" s="80"/>
      <c r="F11" s="96"/>
      <c r="G11" s="109"/>
      <c r="H11" s="122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21"/>
      <c r="I12" s="95"/>
      <c r="J12" s="95"/>
      <c r="K12" s="95"/>
      <c r="L12" s="136"/>
    </row>
    <row r="13" spans="1:12" ht="15" customHeight="1">
      <c r="A13" s="26"/>
      <c r="B13" s="43" t="s">
        <v>21</v>
      </c>
      <c r="C13" s="58"/>
      <c r="D13" s="67"/>
      <c r="E13" s="81"/>
      <c r="F13" s="97"/>
      <c r="G13" s="110"/>
      <c r="H13" s="123"/>
      <c r="I13" s="96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20"/>
      <c r="I14" s="95"/>
      <c r="J14" s="94"/>
      <c r="K14" s="94"/>
      <c r="L14" s="135"/>
    </row>
    <row r="15" spans="1:12" ht="15" customHeight="1">
      <c r="A15" s="27"/>
      <c r="B15" s="43" t="s">
        <v>130</v>
      </c>
      <c r="C15" s="58"/>
      <c r="D15" s="67"/>
      <c r="E15" s="80"/>
      <c r="F15" s="96"/>
      <c r="G15" s="109"/>
      <c r="H15" s="122"/>
      <c r="I15" s="96"/>
      <c r="J15" s="96"/>
      <c r="K15" s="96"/>
      <c r="L15" s="137"/>
    </row>
    <row r="16" spans="1:12" ht="15" customHeight="1">
      <c r="A16" s="27"/>
      <c r="B16" s="44"/>
      <c r="C16" s="59"/>
      <c r="D16" s="67"/>
      <c r="E16" s="79"/>
      <c r="F16" s="95"/>
      <c r="G16" s="108"/>
      <c r="H16" s="121"/>
      <c r="I16" s="95"/>
      <c r="J16" s="95"/>
      <c r="K16" s="95"/>
      <c r="L16" s="136"/>
    </row>
    <row r="17" spans="1:12" ht="15" customHeight="1">
      <c r="A17" s="26"/>
      <c r="B17" s="43" t="s">
        <v>55</v>
      </c>
      <c r="C17" s="58"/>
      <c r="D17" s="67"/>
      <c r="E17" s="82"/>
      <c r="F17" s="98"/>
      <c r="G17" s="111"/>
      <c r="H17" s="124"/>
      <c r="I17" s="96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25"/>
      <c r="I18" s="95"/>
      <c r="J18" s="99"/>
      <c r="K18" s="99"/>
      <c r="L18" s="140"/>
    </row>
    <row r="19" spans="1:12" ht="15" customHeight="1">
      <c r="A19" s="26"/>
      <c r="B19" s="43" t="s">
        <v>6</v>
      </c>
      <c r="C19" s="58"/>
      <c r="D19" s="67"/>
      <c r="E19" s="81"/>
      <c r="F19" s="97"/>
      <c r="G19" s="110"/>
      <c r="H19" s="123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20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/>
      <c r="E21" s="84"/>
      <c r="F21" s="100"/>
      <c r="G21" s="113"/>
      <c r="H21" s="126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27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28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29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30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31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28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32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24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51181102362204722" right="0.51181102362204722" top="0.74803149606299213" bottom="0.74803149606299213" header="0.31496062992125984" footer="0.31496062992125984"/>
  <pageSetup paperSize="9" scale="97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tabSelected="1" topLeftCell="A7" workbookViewId="0">
      <selection activeCell="B13" sqref="B13:C14"/>
    </sheetView>
  </sheetViews>
  <sheetFormatPr defaultRowHeight="18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134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23"/>
      <c r="D4" s="76"/>
      <c r="E4" s="76"/>
      <c r="F4" s="76"/>
      <c r="G4" s="76"/>
      <c r="H4" s="76"/>
      <c r="I4" s="76"/>
      <c r="J4" s="76"/>
      <c r="K4" s="40"/>
    </row>
    <row r="5" spans="1:12">
      <c r="A5" s="24" t="s">
        <v>131</v>
      </c>
      <c r="B5" s="41"/>
      <c r="C5" s="56"/>
      <c r="D5" s="56"/>
      <c r="E5" s="56" t="s">
        <v>108</v>
      </c>
      <c r="F5" s="56"/>
      <c r="G5" s="56" t="s">
        <v>30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46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>
        <v>1</v>
      </c>
      <c r="B9" s="43" t="s">
        <v>99</v>
      </c>
      <c r="C9" s="58"/>
      <c r="D9" s="67">
        <v>0.57999999999999996</v>
      </c>
      <c r="E9" s="78"/>
      <c r="F9" s="94"/>
      <c r="G9" s="107"/>
      <c r="H9" s="149"/>
      <c r="I9" s="94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50"/>
      <c r="I10" s="95"/>
      <c r="J10" s="95"/>
      <c r="K10" s="95"/>
      <c r="L10" s="136"/>
    </row>
    <row r="11" spans="1:12" ht="15" customHeight="1">
      <c r="A11" s="26">
        <v>1</v>
      </c>
      <c r="B11" s="43" t="s">
        <v>100</v>
      </c>
      <c r="C11" s="58"/>
      <c r="D11" s="67">
        <v>0.5</v>
      </c>
      <c r="E11" s="80"/>
      <c r="F11" s="96"/>
      <c r="G11" s="109"/>
      <c r="H11" s="151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50"/>
      <c r="I12" s="95"/>
      <c r="J12" s="95"/>
      <c r="K12" s="95"/>
      <c r="L12" s="136"/>
    </row>
    <row r="13" spans="1:12" ht="15" customHeight="1">
      <c r="A13" s="26">
        <v>2</v>
      </c>
      <c r="B13" s="43" t="s">
        <v>21</v>
      </c>
      <c r="C13" s="58"/>
      <c r="D13" s="67">
        <v>0.4</v>
      </c>
      <c r="E13" s="81"/>
      <c r="F13" s="97"/>
      <c r="G13" s="110"/>
      <c r="H13" s="152"/>
      <c r="I13" s="97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49"/>
      <c r="I14" s="94"/>
      <c r="J14" s="94"/>
      <c r="K14" s="94"/>
      <c r="L14" s="135"/>
    </row>
    <row r="15" spans="1:12" ht="15" customHeight="1">
      <c r="A15" s="148"/>
      <c r="B15" s="43" t="s">
        <v>101</v>
      </c>
      <c r="C15" s="58"/>
      <c r="D15" s="67">
        <v>0.52</v>
      </c>
      <c r="E15" s="80"/>
      <c r="F15" s="96"/>
      <c r="G15" s="109"/>
      <c r="H15" s="151"/>
      <c r="I15" s="96"/>
      <c r="J15" s="96"/>
      <c r="K15" s="96"/>
      <c r="L15" s="137"/>
    </row>
    <row r="16" spans="1:12" ht="15" customHeight="1">
      <c r="A16" s="148"/>
      <c r="B16" s="44"/>
      <c r="C16" s="59"/>
      <c r="D16" s="67"/>
      <c r="E16" s="79"/>
      <c r="F16" s="95"/>
      <c r="G16" s="108"/>
      <c r="H16" s="150"/>
      <c r="I16" s="95"/>
      <c r="J16" s="95"/>
      <c r="K16" s="95"/>
      <c r="L16" s="136"/>
    </row>
    <row r="17" spans="1:12" ht="15" customHeight="1">
      <c r="A17" s="26">
        <v>3</v>
      </c>
      <c r="B17" s="43" t="s">
        <v>15</v>
      </c>
      <c r="C17" s="58"/>
      <c r="D17" s="67">
        <v>0.55000000000000004</v>
      </c>
      <c r="E17" s="82"/>
      <c r="F17" s="98"/>
      <c r="G17" s="111"/>
      <c r="H17" s="153"/>
      <c r="I17" s="98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54"/>
      <c r="I18" s="99"/>
      <c r="J18" s="99"/>
      <c r="K18" s="99"/>
      <c r="L18" s="140"/>
    </row>
    <row r="19" spans="1:12" ht="15" customHeight="1">
      <c r="A19" s="26">
        <v>3</v>
      </c>
      <c r="B19" s="43" t="s">
        <v>129</v>
      </c>
      <c r="C19" s="58"/>
      <c r="D19" s="67">
        <v>0.4</v>
      </c>
      <c r="E19" s="81"/>
      <c r="F19" s="97"/>
      <c r="G19" s="110"/>
      <c r="H19" s="152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49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>
        <f>AVERAGE(D9:D19)</f>
        <v>0.49166666666666664</v>
      </c>
      <c r="E21" s="84"/>
      <c r="F21" s="100"/>
      <c r="G21" s="113"/>
      <c r="H21" s="155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56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57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58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59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60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57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61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24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25" right="0.25" top="0.75" bottom="0.75" header="0.3" footer="0.3"/>
  <pageSetup paperSize="9" scale="95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2"/>
  <sheetViews>
    <sheetView tabSelected="1" workbookViewId="0">
      <selection activeCell="C14" sqref="C14"/>
    </sheetView>
  </sheetViews>
  <sheetFormatPr defaultRowHeight="18"/>
  <cols>
    <col min="1" max="1" width="2.625" style="162" customWidth="1"/>
    <col min="2" max="10" width="9" style="162" customWidth="1"/>
    <col min="11" max="11" width="1.5" style="162" customWidth="1"/>
    <col min="12" max="16384" width="9" style="162" customWidth="1"/>
  </cols>
  <sheetData>
    <row r="1" spans="1:11">
      <c r="A1" s="162" t="s">
        <v>121</v>
      </c>
    </row>
    <row r="2" spans="1:11" ht="6" customHeight="1"/>
    <row r="3" spans="1:11" ht="15" customHeight="1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191"/>
    </row>
    <row r="4" spans="1:11" ht="15" customHeight="1">
      <c r="A4" s="56" t="s">
        <v>114</v>
      </c>
      <c r="B4" s="56"/>
      <c r="C4" s="56"/>
      <c r="D4" s="56"/>
      <c r="E4" s="56"/>
      <c r="F4" s="56"/>
      <c r="G4" s="179" t="s">
        <v>135</v>
      </c>
      <c r="H4" s="56"/>
      <c r="I4" s="56"/>
      <c r="J4" s="56"/>
      <c r="K4" s="191"/>
    </row>
    <row r="5" spans="1:11" ht="9.75" customHeight="1"/>
    <row r="6" spans="1:11" ht="18.75">
      <c r="A6" s="163"/>
      <c r="B6" s="167"/>
      <c r="C6" s="170"/>
      <c r="D6" s="170"/>
      <c r="E6" s="172"/>
      <c r="F6" s="175" t="s">
        <v>119</v>
      </c>
      <c r="G6" s="180"/>
      <c r="H6" s="184"/>
      <c r="I6" s="185"/>
      <c r="J6" s="187"/>
      <c r="K6" s="192"/>
    </row>
    <row r="7" spans="1:11" ht="18.75">
      <c r="A7" s="164"/>
      <c r="B7" s="168"/>
      <c r="E7" s="173"/>
      <c r="F7" s="175" t="s">
        <v>120</v>
      </c>
      <c r="G7" s="180"/>
      <c r="H7" s="175"/>
      <c r="I7" s="186"/>
      <c r="J7" s="180"/>
      <c r="K7" s="191"/>
    </row>
    <row r="8" spans="1:11" ht="15" customHeight="1">
      <c r="A8" s="164"/>
      <c r="B8" s="168"/>
      <c r="E8" s="173"/>
      <c r="F8" s="176"/>
      <c r="G8" s="181"/>
      <c r="H8" s="181"/>
      <c r="I8" s="181"/>
      <c r="J8" s="188"/>
      <c r="K8" s="192"/>
    </row>
    <row r="9" spans="1:11" ht="15" customHeight="1">
      <c r="A9" s="164"/>
      <c r="B9" s="168"/>
      <c r="E9" s="173"/>
      <c r="F9" s="177"/>
      <c r="G9" s="182"/>
      <c r="H9" s="182"/>
      <c r="I9" s="182"/>
      <c r="J9" s="189"/>
      <c r="K9" s="192"/>
    </row>
    <row r="10" spans="1:11" ht="15" customHeight="1">
      <c r="A10" s="165">
        <v>1</v>
      </c>
      <c r="B10" s="168"/>
      <c r="C10" s="162" t="s">
        <v>109</v>
      </c>
      <c r="E10" s="173"/>
      <c r="F10" s="177"/>
      <c r="G10" s="182"/>
      <c r="H10" s="182"/>
      <c r="I10" s="182"/>
      <c r="J10" s="189"/>
      <c r="K10" s="192"/>
    </row>
    <row r="11" spans="1:11" ht="15" customHeight="1">
      <c r="A11" s="164"/>
      <c r="B11" s="168"/>
      <c r="E11" s="173"/>
      <c r="F11" s="177"/>
      <c r="G11" s="182"/>
      <c r="H11" s="182"/>
      <c r="I11" s="182"/>
      <c r="J11" s="189"/>
      <c r="K11" s="192"/>
    </row>
    <row r="12" spans="1:11" ht="15" customHeight="1">
      <c r="A12" s="164"/>
      <c r="B12" s="168"/>
      <c r="E12" s="173"/>
      <c r="F12" s="177"/>
      <c r="G12" s="182"/>
      <c r="H12" s="182"/>
      <c r="I12" s="182"/>
      <c r="J12" s="189"/>
      <c r="K12" s="192"/>
    </row>
    <row r="13" spans="1:11" ht="15" customHeight="1">
      <c r="A13" s="164"/>
      <c r="B13" s="168"/>
      <c r="E13" s="173"/>
      <c r="F13" s="177"/>
      <c r="G13" s="182"/>
      <c r="H13" s="182"/>
      <c r="I13" s="182"/>
      <c r="J13" s="189"/>
      <c r="K13" s="192"/>
    </row>
    <row r="14" spans="1:11" ht="15" customHeight="1">
      <c r="A14" s="164"/>
      <c r="B14" s="168"/>
      <c r="E14" s="173"/>
      <c r="F14" s="177"/>
      <c r="G14" s="182"/>
      <c r="H14" s="182"/>
      <c r="I14" s="182"/>
      <c r="J14" s="189"/>
      <c r="K14" s="192"/>
    </row>
    <row r="15" spans="1:11" ht="15" customHeight="1">
      <c r="A15" s="164"/>
      <c r="B15" s="168"/>
      <c r="E15" s="173"/>
      <c r="F15" s="177"/>
      <c r="G15" s="182"/>
      <c r="H15" s="182"/>
      <c r="I15" s="182"/>
      <c r="J15" s="189"/>
      <c r="K15" s="192"/>
    </row>
    <row r="16" spans="1:11" ht="15" customHeight="1">
      <c r="A16" s="166"/>
      <c r="B16" s="169"/>
      <c r="C16" s="171"/>
      <c r="D16" s="171"/>
      <c r="E16" s="174"/>
      <c r="F16" s="178"/>
      <c r="G16" s="183"/>
      <c r="H16" s="183"/>
      <c r="I16" s="183"/>
      <c r="J16" s="190"/>
      <c r="K16" s="192"/>
    </row>
    <row r="17" spans="1:11" ht="9" customHeight="1"/>
    <row r="18" spans="1:11" ht="18.75">
      <c r="A18" s="163"/>
      <c r="B18" s="167"/>
      <c r="C18" s="170"/>
      <c r="D18" s="170"/>
      <c r="E18" s="172"/>
      <c r="F18" s="175" t="s">
        <v>119</v>
      </c>
      <c r="G18" s="180"/>
      <c r="H18" s="184"/>
      <c r="I18" s="185"/>
      <c r="J18" s="187"/>
      <c r="K18" s="192"/>
    </row>
    <row r="19" spans="1:11" ht="18.75">
      <c r="A19" s="164"/>
      <c r="B19" s="168"/>
      <c r="E19" s="173"/>
      <c r="F19" s="175" t="s">
        <v>120</v>
      </c>
      <c r="G19" s="180"/>
      <c r="H19" s="175"/>
      <c r="I19" s="186"/>
      <c r="J19" s="180"/>
      <c r="K19" s="191"/>
    </row>
    <row r="20" spans="1:11" ht="15" customHeight="1">
      <c r="A20" s="164"/>
      <c r="B20" s="168"/>
      <c r="E20" s="173"/>
      <c r="F20" s="176"/>
      <c r="G20" s="181"/>
      <c r="H20" s="181"/>
      <c r="I20" s="181"/>
      <c r="J20" s="188"/>
      <c r="K20" s="192"/>
    </row>
    <row r="21" spans="1:11" ht="15" customHeight="1">
      <c r="A21" s="164"/>
      <c r="B21" s="168"/>
      <c r="E21" s="173"/>
      <c r="F21" s="177"/>
      <c r="G21" s="182"/>
      <c r="H21" s="182"/>
      <c r="I21" s="182"/>
      <c r="J21" s="189"/>
      <c r="K21" s="192"/>
    </row>
    <row r="22" spans="1:11" ht="15" customHeight="1">
      <c r="A22" s="165">
        <v>2</v>
      </c>
      <c r="B22" s="168"/>
      <c r="C22" s="162" t="s">
        <v>109</v>
      </c>
      <c r="E22" s="173"/>
      <c r="F22" s="177"/>
      <c r="G22" s="182"/>
      <c r="H22" s="182"/>
      <c r="I22" s="182"/>
      <c r="J22" s="189"/>
      <c r="K22" s="192"/>
    </row>
    <row r="23" spans="1:11" ht="15" customHeight="1">
      <c r="A23" s="164"/>
      <c r="B23" s="168"/>
      <c r="E23" s="173"/>
      <c r="F23" s="177"/>
      <c r="G23" s="182"/>
      <c r="H23" s="182"/>
      <c r="I23" s="182"/>
      <c r="J23" s="189"/>
      <c r="K23" s="192"/>
    </row>
    <row r="24" spans="1:11" ht="15" customHeight="1">
      <c r="A24" s="164"/>
      <c r="B24" s="168"/>
      <c r="E24" s="173"/>
      <c r="F24" s="177"/>
      <c r="G24" s="182"/>
      <c r="H24" s="182"/>
      <c r="I24" s="182"/>
      <c r="J24" s="189"/>
      <c r="K24" s="192"/>
    </row>
    <row r="25" spans="1:11" ht="15" customHeight="1">
      <c r="A25" s="164"/>
      <c r="B25" s="168"/>
      <c r="E25" s="173"/>
      <c r="F25" s="177"/>
      <c r="G25" s="182"/>
      <c r="H25" s="182"/>
      <c r="I25" s="182"/>
      <c r="J25" s="189"/>
      <c r="K25" s="192"/>
    </row>
    <row r="26" spans="1:11" ht="15" customHeight="1">
      <c r="A26" s="164"/>
      <c r="B26" s="168"/>
      <c r="E26" s="173"/>
      <c r="F26" s="177"/>
      <c r="G26" s="182"/>
      <c r="H26" s="182"/>
      <c r="I26" s="182"/>
      <c r="J26" s="189"/>
      <c r="K26" s="192"/>
    </row>
    <row r="27" spans="1:11" ht="15" customHeight="1">
      <c r="A27" s="164"/>
      <c r="B27" s="168"/>
      <c r="E27" s="173"/>
      <c r="F27" s="177"/>
      <c r="G27" s="182"/>
      <c r="H27" s="182"/>
      <c r="I27" s="182"/>
      <c r="J27" s="189"/>
      <c r="K27" s="192"/>
    </row>
    <row r="28" spans="1:11" ht="15" customHeight="1">
      <c r="A28" s="166"/>
      <c r="B28" s="169"/>
      <c r="C28" s="171"/>
      <c r="D28" s="171"/>
      <c r="E28" s="174"/>
      <c r="F28" s="178"/>
      <c r="G28" s="183"/>
      <c r="H28" s="183"/>
      <c r="I28" s="183"/>
      <c r="J28" s="190"/>
      <c r="K28" s="192"/>
    </row>
    <row r="29" spans="1:11" ht="6" customHeight="1"/>
    <row r="30" spans="1:11" ht="18.75">
      <c r="A30" s="163"/>
      <c r="B30" s="167"/>
      <c r="C30" s="170"/>
      <c r="D30" s="170"/>
      <c r="E30" s="172"/>
      <c r="F30" s="175" t="s">
        <v>119</v>
      </c>
      <c r="G30" s="180"/>
      <c r="H30" s="184"/>
      <c r="I30" s="185"/>
      <c r="J30" s="187"/>
      <c r="K30" s="192"/>
    </row>
    <row r="31" spans="1:11" ht="18.75">
      <c r="A31" s="164"/>
      <c r="B31" s="168"/>
      <c r="E31" s="173"/>
      <c r="F31" s="175" t="s">
        <v>120</v>
      </c>
      <c r="G31" s="180"/>
      <c r="H31" s="175"/>
      <c r="I31" s="186"/>
      <c r="J31" s="180"/>
      <c r="K31" s="191"/>
    </row>
    <row r="32" spans="1:11" ht="15" customHeight="1">
      <c r="A32" s="164"/>
      <c r="B32" s="168"/>
      <c r="E32" s="173"/>
      <c r="F32" s="176"/>
      <c r="G32" s="181"/>
      <c r="H32" s="181"/>
      <c r="I32" s="181"/>
      <c r="J32" s="188"/>
      <c r="K32" s="192"/>
    </row>
    <row r="33" spans="1:11" ht="15" customHeight="1">
      <c r="A33" s="164"/>
      <c r="B33" s="168"/>
      <c r="E33" s="173"/>
      <c r="F33" s="177"/>
      <c r="G33" s="182"/>
      <c r="H33" s="182"/>
      <c r="I33" s="182"/>
      <c r="J33" s="189"/>
      <c r="K33" s="192"/>
    </row>
    <row r="34" spans="1:11" ht="15" customHeight="1">
      <c r="A34" s="165">
        <v>3</v>
      </c>
      <c r="B34" s="168"/>
      <c r="C34" s="162" t="s">
        <v>109</v>
      </c>
      <c r="E34" s="173"/>
      <c r="F34" s="177"/>
      <c r="G34" s="182"/>
      <c r="H34" s="182"/>
      <c r="I34" s="182"/>
      <c r="J34" s="189"/>
      <c r="K34" s="192"/>
    </row>
    <row r="35" spans="1:11" ht="15" customHeight="1">
      <c r="A35" s="164"/>
      <c r="B35" s="168"/>
      <c r="E35" s="173"/>
      <c r="F35" s="177"/>
      <c r="G35" s="182"/>
      <c r="H35" s="182"/>
      <c r="I35" s="182"/>
      <c r="J35" s="189"/>
      <c r="K35" s="192"/>
    </row>
    <row r="36" spans="1:11" ht="15" customHeight="1">
      <c r="A36" s="164"/>
      <c r="B36" s="168"/>
      <c r="E36" s="173"/>
      <c r="F36" s="177"/>
      <c r="G36" s="182"/>
      <c r="H36" s="182"/>
      <c r="I36" s="182"/>
      <c r="J36" s="189"/>
      <c r="K36" s="192"/>
    </row>
    <row r="37" spans="1:11" ht="15" customHeight="1">
      <c r="A37" s="164"/>
      <c r="B37" s="168"/>
      <c r="E37" s="173"/>
      <c r="F37" s="177"/>
      <c r="G37" s="182"/>
      <c r="H37" s="182"/>
      <c r="I37" s="182"/>
      <c r="J37" s="189"/>
      <c r="K37" s="192"/>
    </row>
    <row r="38" spans="1:11" ht="15" customHeight="1">
      <c r="A38" s="164"/>
      <c r="B38" s="168"/>
      <c r="E38" s="173"/>
      <c r="F38" s="177"/>
      <c r="G38" s="182"/>
      <c r="H38" s="182"/>
      <c r="I38" s="182"/>
      <c r="J38" s="189"/>
      <c r="K38" s="192"/>
    </row>
    <row r="39" spans="1:11" ht="15" customHeight="1">
      <c r="A39" s="164"/>
      <c r="B39" s="168"/>
      <c r="E39" s="173"/>
      <c r="F39" s="177"/>
      <c r="G39" s="182"/>
      <c r="H39" s="182"/>
      <c r="I39" s="182"/>
      <c r="J39" s="189"/>
      <c r="K39" s="192"/>
    </row>
    <row r="40" spans="1:11" ht="15" customHeight="1">
      <c r="A40" s="166"/>
      <c r="B40" s="169"/>
      <c r="C40" s="171"/>
      <c r="D40" s="171"/>
      <c r="E40" s="174"/>
      <c r="F40" s="178"/>
      <c r="G40" s="183"/>
      <c r="H40" s="183"/>
      <c r="I40" s="183"/>
      <c r="J40" s="190"/>
      <c r="K40" s="192"/>
    </row>
    <row r="41" spans="1:11" ht="6" customHeight="1"/>
    <row r="42" spans="1:11" ht="18.75">
      <c r="A42" s="163"/>
      <c r="B42" s="167"/>
      <c r="C42" s="170"/>
      <c r="D42" s="170"/>
      <c r="E42" s="172"/>
      <c r="F42" s="175" t="s">
        <v>119</v>
      </c>
      <c r="G42" s="180"/>
      <c r="H42" s="184"/>
      <c r="I42" s="185"/>
      <c r="J42" s="187"/>
      <c r="K42" s="192"/>
    </row>
    <row r="43" spans="1:11" ht="18.75">
      <c r="A43" s="164"/>
      <c r="B43" s="168"/>
      <c r="E43" s="173"/>
      <c r="F43" s="175" t="s">
        <v>120</v>
      </c>
      <c r="G43" s="180"/>
      <c r="H43" s="175"/>
      <c r="I43" s="186"/>
      <c r="J43" s="180"/>
      <c r="K43" s="191"/>
    </row>
    <row r="44" spans="1:11" ht="15" customHeight="1">
      <c r="A44" s="164"/>
      <c r="B44" s="168"/>
      <c r="E44" s="173"/>
      <c r="F44" s="176"/>
      <c r="G44" s="181"/>
      <c r="H44" s="181"/>
      <c r="I44" s="181"/>
      <c r="J44" s="188"/>
      <c r="K44" s="192"/>
    </row>
    <row r="45" spans="1:11" ht="15" customHeight="1">
      <c r="A45" s="164"/>
      <c r="B45" s="168"/>
      <c r="E45" s="173"/>
      <c r="F45" s="177"/>
      <c r="G45" s="182"/>
      <c r="H45" s="182"/>
      <c r="I45" s="182"/>
      <c r="J45" s="189"/>
      <c r="K45" s="192"/>
    </row>
    <row r="46" spans="1:11" ht="15" customHeight="1">
      <c r="A46" s="165">
        <v>4</v>
      </c>
      <c r="B46" s="168"/>
      <c r="C46" s="162" t="s">
        <v>109</v>
      </c>
      <c r="E46" s="173"/>
      <c r="F46" s="177"/>
      <c r="G46" s="182"/>
      <c r="H46" s="182"/>
      <c r="I46" s="182"/>
      <c r="J46" s="189"/>
      <c r="K46" s="192"/>
    </row>
    <row r="47" spans="1:11" ht="15" customHeight="1">
      <c r="A47" s="164"/>
      <c r="B47" s="168"/>
      <c r="E47" s="173"/>
      <c r="F47" s="177"/>
      <c r="G47" s="182"/>
      <c r="H47" s="182"/>
      <c r="I47" s="182"/>
      <c r="J47" s="189"/>
      <c r="K47" s="192"/>
    </row>
    <row r="48" spans="1:11" ht="15" customHeight="1">
      <c r="A48" s="164"/>
      <c r="B48" s="168"/>
      <c r="E48" s="173"/>
      <c r="F48" s="177"/>
      <c r="G48" s="182"/>
      <c r="H48" s="182"/>
      <c r="I48" s="182"/>
      <c r="J48" s="189"/>
      <c r="K48" s="192"/>
    </row>
    <row r="49" spans="1:11" ht="15" customHeight="1">
      <c r="A49" s="164"/>
      <c r="B49" s="168"/>
      <c r="E49" s="173"/>
      <c r="F49" s="177"/>
      <c r="G49" s="182"/>
      <c r="H49" s="182"/>
      <c r="I49" s="182"/>
      <c r="J49" s="189"/>
      <c r="K49" s="192"/>
    </row>
    <row r="50" spans="1:11" ht="15" customHeight="1">
      <c r="A50" s="164"/>
      <c r="B50" s="168"/>
      <c r="E50" s="173"/>
      <c r="F50" s="177"/>
      <c r="G50" s="182"/>
      <c r="H50" s="182"/>
      <c r="I50" s="182"/>
      <c r="J50" s="189"/>
      <c r="K50" s="192"/>
    </row>
    <row r="51" spans="1:11" ht="15" customHeight="1">
      <c r="A51" s="164"/>
      <c r="B51" s="168"/>
      <c r="E51" s="173"/>
      <c r="F51" s="177"/>
      <c r="G51" s="182"/>
      <c r="H51" s="182"/>
      <c r="I51" s="182"/>
      <c r="J51" s="189"/>
      <c r="K51" s="192"/>
    </row>
    <row r="52" spans="1:11" ht="15" customHeight="1">
      <c r="A52" s="166"/>
      <c r="B52" s="169"/>
      <c r="C52" s="171"/>
      <c r="D52" s="171"/>
      <c r="E52" s="174"/>
      <c r="F52" s="178"/>
      <c r="G52" s="183"/>
      <c r="H52" s="183"/>
      <c r="I52" s="183"/>
      <c r="J52" s="190"/>
      <c r="K52" s="192"/>
    </row>
  </sheetData>
  <mergeCells count="57">
    <mergeCell ref="A3:B3"/>
    <mergeCell ref="C3:J3"/>
    <mergeCell ref="A4:B4"/>
    <mergeCell ref="C4:F4"/>
    <mergeCell ref="H4:J4"/>
    <mergeCell ref="F6:G6"/>
    <mergeCell ref="H6:J6"/>
    <mergeCell ref="F7:G7"/>
    <mergeCell ref="H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18:G18"/>
    <mergeCell ref="H18:J18"/>
    <mergeCell ref="F19:G19"/>
    <mergeCell ref="H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30:G30"/>
    <mergeCell ref="H30:J30"/>
    <mergeCell ref="F31:G31"/>
    <mergeCell ref="H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2:G42"/>
    <mergeCell ref="H42:J42"/>
    <mergeCell ref="F43:G43"/>
    <mergeCell ref="H43:J43"/>
    <mergeCell ref="F44:J44"/>
    <mergeCell ref="F45:J45"/>
    <mergeCell ref="F46:J46"/>
    <mergeCell ref="F47:J47"/>
    <mergeCell ref="F48:J48"/>
    <mergeCell ref="F49:J49"/>
    <mergeCell ref="F50:J50"/>
    <mergeCell ref="F51:J51"/>
    <mergeCell ref="F52:J52"/>
  </mergeCells>
  <phoneticPr fontId="1"/>
  <pageMargins left="0.62992125984251968" right="0.23622047244094491" top="0.55118110236220474" bottom="0.35433070866141736" header="0.31496062992125984" footer="0.31496062992125984"/>
  <pageSetup paperSize="9" scale="95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4"/>
  <sheetViews>
    <sheetView tabSelected="1" view="pageBreakPreview" zoomScale="91" zoomScaleSheetLayoutView="91" workbookViewId="0">
      <selection activeCell="C14" sqref="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1" t="s">
        <v>32</v>
      </c>
    </row>
    <row r="2" spans="1:10" ht="25.5" customHeight="1">
      <c r="A2" s="193" t="s">
        <v>105</v>
      </c>
      <c r="B2" s="209"/>
      <c r="C2" s="225"/>
      <c r="D2" s="225"/>
      <c r="E2" s="225"/>
      <c r="F2" s="225"/>
      <c r="G2" s="225"/>
      <c r="H2" s="225"/>
      <c r="I2" s="284" t="s">
        <v>137</v>
      </c>
      <c r="J2" s="292" t="s">
        <v>57</v>
      </c>
    </row>
    <row r="3" spans="1:10" ht="26.25" customHeight="1">
      <c r="A3" s="194" t="s">
        <v>39</v>
      </c>
      <c r="B3" s="210"/>
      <c r="C3" s="226"/>
      <c r="D3" s="244" t="s">
        <v>62</v>
      </c>
      <c r="E3" s="244"/>
      <c r="F3" s="244"/>
      <c r="G3" s="244"/>
      <c r="H3" s="275"/>
      <c r="I3" s="285" t="s">
        <v>93</v>
      </c>
      <c r="J3" s="293" t="s">
        <v>65</v>
      </c>
    </row>
    <row r="4" spans="1:10">
      <c r="A4" s="194" t="s">
        <v>138</v>
      </c>
      <c r="B4" s="210"/>
      <c r="C4" s="226"/>
      <c r="D4" s="244" t="s">
        <v>61</v>
      </c>
      <c r="E4" s="244"/>
      <c r="F4" s="244"/>
      <c r="G4" s="244"/>
      <c r="H4" s="244"/>
      <c r="I4" s="244"/>
      <c r="J4" s="137"/>
    </row>
    <row r="5" spans="1:10">
      <c r="A5" s="195"/>
      <c r="B5" s="210"/>
      <c r="C5" s="227"/>
      <c r="D5" s="245" t="s">
        <v>52</v>
      </c>
      <c r="E5" s="245"/>
      <c r="F5" s="245"/>
      <c r="G5" s="245"/>
      <c r="H5" s="245"/>
      <c r="I5" s="245"/>
      <c r="J5" s="59"/>
    </row>
    <row r="6" spans="1:10" ht="18.75">
      <c r="A6" s="196" t="s">
        <v>4</v>
      </c>
      <c r="B6" s="211"/>
      <c r="C6" s="228"/>
      <c r="D6" s="246" t="s">
        <v>42</v>
      </c>
      <c r="E6" s="246"/>
      <c r="F6" s="246"/>
      <c r="G6" s="246"/>
      <c r="H6" s="246"/>
      <c r="I6" s="246"/>
      <c r="J6" s="294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5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6"/>
      <c r="I9" s="286"/>
      <c r="J9" s="296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7" t="s">
        <v>58</v>
      </c>
      <c r="J10" s="297" t="s">
        <v>123</v>
      </c>
    </row>
    <row r="11" spans="1:10" ht="15" customHeight="1">
      <c r="A11" s="201"/>
      <c r="B11" s="215"/>
      <c r="C11" s="231">
        <v>1</v>
      </c>
      <c r="D11" s="247" t="s">
        <v>139</v>
      </c>
      <c r="E11" s="262"/>
      <c r="F11" s="262"/>
      <c r="G11" s="262"/>
      <c r="H11" s="277"/>
      <c r="I11" s="288"/>
      <c r="J11" s="298"/>
    </row>
    <row r="12" spans="1:10" ht="15" customHeight="1">
      <c r="A12" s="201"/>
      <c r="B12" s="216" t="s">
        <v>28</v>
      </c>
      <c r="C12" s="232">
        <v>2</v>
      </c>
      <c r="D12" s="248" t="s">
        <v>63</v>
      </c>
      <c r="E12" s="263"/>
      <c r="F12" s="263"/>
      <c r="G12" s="263"/>
      <c r="H12" s="278"/>
      <c r="I12" s="289"/>
      <c r="J12" s="299"/>
    </row>
    <row r="13" spans="1:10" ht="15" customHeight="1">
      <c r="A13" s="201"/>
      <c r="B13" s="216" t="s">
        <v>41</v>
      </c>
      <c r="C13" s="232">
        <v>3</v>
      </c>
      <c r="D13" s="248" t="s">
        <v>26</v>
      </c>
      <c r="E13" s="263"/>
      <c r="F13" s="263"/>
      <c r="G13" s="263"/>
      <c r="H13" s="278"/>
      <c r="I13" s="289"/>
      <c r="J13" s="299"/>
    </row>
    <row r="14" spans="1:10" ht="15" customHeight="1">
      <c r="A14" s="201"/>
      <c r="B14" s="217"/>
      <c r="C14" s="233">
        <v>4</v>
      </c>
      <c r="D14" s="249" t="s">
        <v>29</v>
      </c>
      <c r="E14" s="264"/>
      <c r="F14" s="272"/>
      <c r="G14" s="272"/>
      <c r="H14" s="279"/>
      <c r="I14" s="289"/>
      <c r="J14" s="299"/>
    </row>
    <row r="15" spans="1:10" ht="15" customHeight="1">
      <c r="A15" s="202"/>
      <c r="B15" s="218"/>
      <c r="C15" s="234">
        <v>1</v>
      </c>
      <c r="D15" s="250" t="s">
        <v>139</v>
      </c>
      <c r="E15" s="265"/>
      <c r="F15" s="273"/>
      <c r="G15" s="273"/>
      <c r="H15" s="280"/>
      <c r="I15" s="289"/>
      <c r="J15" s="299"/>
    </row>
    <row r="16" spans="1:10" ht="15" customHeight="1">
      <c r="A16" s="202"/>
      <c r="B16" s="218"/>
      <c r="C16" s="235">
        <v>2</v>
      </c>
      <c r="D16" s="251" t="s">
        <v>33</v>
      </c>
      <c r="E16" s="263"/>
      <c r="F16" s="263"/>
      <c r="G16" s="263"/>
      <c r="H16" s="278"/>
      <c r="I16" s="289"/>
      <c r="J16" s="299"/>
    </row>
    <row r="17" spans="1:10" ht="15" customHeight="1">
      <c r="A17" s="201"/>
      <c r="B17" s="215"/>
      <c r="C17" s="236">
        <v>3</v>
      </c>
      <c r="D17" s="248" t="s">
        <v>26</v>
      </c>
      <c r="E17" s="263"/>
      <c r="F17" s="263"/>
      <c r="G17" s="263"/>
      <c r="H17" s="278"/>
      <c r="I17" s="289"/>
      <c r="J17" s="299"/>
    </row>
    <row r="18" spans="1:10" ht="15" customHeight="1">
      <c r="A18" s="201"/>
      <c r="B18" s="215"/>
      <c r="C18" s="237">
        <v>4</v>
      </c>
      <c r="D18" s="252" t="s">
        <v>73</v>
      </c>
      <c r="E18" s="263"/>
      <c r="F18" s="263"/>
      <c r="G18" s="263"/>
      <c r="H18" s="278"/>
      <c r="I18" s="289"/>
      <c r="J18" s="299"/>
    </row>
    <row r="19" spans="1:10" ht="15" customHeight="1">
      <c r="A19" s="202"/>
      <c r="B19" s="218" t="s">
        <v>2</v>
      </c>
      <c r="C19" s="238"/>
      <c r="D19" s="248" t="s">
        <v>74</v>
      </c>
      <c r="E19" s="263"/>
      <c r="F19" s="263"/>
      <c r="G19" s="263"/>
      <c r="H19" s="278"/>
      <c r="I19" s="289"/>
      <c r="J19" s="299"/>
    </row>
    <row r="20" spans="1:10" ht="15" customHeight="1">
      <c r="A20" s="203"/>
      <c r="B20" s="218"/>
      <c r="C20" s="234"/>
      <c r="D20" s="253" t="s">
        <v>72</v>
      </c>
      <c r="E20" s="266"/>
      <c r="F20" s="266"/>
      <c r="G20" s="266"/>
      <c r="H20" s="281"/>
      <c r="I20" s="289"/>
      <c r="J20" s="299"/>
    </row>
    <row r="21" spans="1:10" ht="15" customHeight="1">
      <c r="A21" s="202"/>
      <c r="B21" s="218"/>
      <c r="C21" s="235">
        <v>5</v>
      </c>
      <c r="D21" s="248" t="s">
        <v>20</v>
      </c>
      <c r="E21" s="263"/>
      <c r="F21" s="263"/>
      <c r="G21" s="263"/>
      <c r="H21" s="278"/>
      <c r="I21" s="289"/>
      <c r="J21" s="299"/>
    </row>
    <row r="22" spans="1:10" ht="15" customHeight="1">
      <c r="A22" s="202"/>
      <c r="B22" s="218"/>
      <c r="C22" s="235">
        <v>6</v>
      </c>
      <c r="D22" s="248" t="s">
        <v>0</v>
      </c>
      <c r="E22" s="263"/>
      <c r="F22" s="263"/>
      <c r="G22" s="263"/>
      <c r="H22" s="278"/>
      <c r="I22" s="289"/>
      <c r="J22" s="299"/>
    </row>
    <row r="23" spans="1:10" ht="15" customHeight="1">
      <c r="A23" s="203"/>
      <c r="B23" s="219"/>
      <c r="C23" s="236">
        <v>7</v>
      </c>
      <c r="D23" s="248" t="s">
        <v>88</v>
      </c>
      <c r="E23" s="263"/>
      <c r="F23" s="263"/>
      <c r="G23" s="263"/>
      <c r="H23" s="278"/>
      <c r="I23" s="289"/>
      <c r="J23" s="299"/>
    </row>
    <row r="24" spans="1:10" ht="15" customHeight="1">
      <c r="A24" s="203"/>
      <c r="B24" s="219"/>
      <c r="C24" s="236">
        <v>8</v>
      </c>
      <c r="D24" s="251" t="s">
        <v>17</v>
      </c>
      <c r="E24" s="266"/>
      <c r="F24" s="266"/>
      <c r="G24" s="266"/>
      <c r="H24" s="281"/>
      <c r="I24" s="289"/>
      <c r="J24" s="299"/>
    </row>
    <row r="25" spans="1:10" ht="15" customHeight="1">
      <c r="A25" s="204"/>
      <c r="B25" s="220"/>
      <c r="C25" s="239">
        <v>9</v>
      </c>
      <c r="D25" s="254" t="s">
        <v>29</v>
      </c>
      <c r="E25" s="264"/>
      <c r="F25" s="264"/>
      <c r="G25" s="264"/>
      <c r="H25" s="282"/>
      <c r="I25" s="290"/>
      <c r="J25" s="300"/>
    </row>
    <row r="26" spans="1:10" ht="21" customHeight="1">
      <c r="A26" s="205"/>
      <c r="B26" s="221"/>
      <c r="C26" s="240"/>
      <c r="D26" s="255" t="s">
        <v>144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1"/>
    </row>
    <row r="27" spans="1:10" ht="21.75" customHeight="1">
      <c r="A27" s="206"/>
      <c r="B27" s="222"/>
      <c r="C27" s="241"/>
      <c r="D27" s="256" t="s">
        <v>145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146</v>
      </c>
      <c r="E28" s="268" t="e">
        <f>I26/(I27*4)</f>
        <v>#DIV/0!</v>
      </c>
      <c r="F28" s="274"/>
      <c r="G28" s="274"/>
      <c r="H28" s="283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2"/>
    </row>
    <row r="32" spans="1:10" ht="15" customHeight="1">
      <c r="A32" s="208"/>
      <c r="B32" s="224"/>
      <c r="C32" s="243"/>
      <c r="D32" s="260"/>
      <c r="E32" s="270"/>
      <c r="F32" s="270"/>
      <c r="G32" s="270"/>
      <c r="H32" s="270"/>
      <c r="I32" s="270"/>
      <c r="J32" s="303"/>
    </row>
    <row r="33" spans="1:10" ht="15" customHeight="1">
      <c r="A33" s="206"/>
      <c r="B33" s="222"/>
      <c r="C33" s="241"/>
      <c r="D33" s="259"/>
      <c r="J33" s="143"/>
    </row>
    <row r="34" spans="1:10" ht="15" customHeight="1">
      <c r="A34" s="207"/>
      <c r="B34" s="223"/>
      <c r="C34" s="242"/>
      <c r="D34" s="258"/>
      <c r="E34" s="269"/>
      <c r="F34" s="269"/>
      <c r="G34" s="269"/>
      <c r="H34" s="269"/>
      <c r="I34" s="269"/>
      <c r="J34" s="302"/>
    </row>
  </sheetData>
  <mergeCells count="27">
    <mergeCell ref="A2:B2"/>
    <mergeCell ref="C2:H2"/>
    <mergeCell ref="A3:B3"/>
    <mergeCell ref="D5:J5"/>
    <mergeCell ref="A6:B6"/>
    <mergeCell ref="D6:J6"/>
    <mergeCell ref="E9:H9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E28:H28"/>
    <mergeCell ref="A4:B5"/>
    <mergeCell ref="A9:B10"/>
    <mergeCell ref="D9:D10"/>
    <mergeCell ref="C18:C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8"/>
  <sheetViews>
    <sheetView tabSelected="1" view="pageBreakPreview" zoomScale="95" zoomScaleSheetLayoutView="95" workbookViewId="0">
      <selection activeCell="C14" sqref="C14:C1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1" t="s">
        <v>70</v>
      </c>
    </row>
    <row r="2" spans="1:10" ht="25.5" customHeight="1">
      <c r="A2" s="42" t="s">
        <v>105</v>
      </c>
      <c r="B2" s="310"/>
      <c r="C2" s="225"/>
      <c r="D2" s="225"/>
      <c r="E2" s="225"/>
      <c r="F2" s="225"/>
      <c r="G2" s="225"/>
      <c r="H2" s="225"/>
      <c r="I2" s="284" t="s">
        <v>137</v>
      </c>
      <c r="J2" s="292" t="s">
        <v>57</v>
      </c>
    </row>
    <row r="3" spans="1:10" ht="26.25" customHeight="1">
      <c r="A3" s="304" t="s">
        <v>39</v>
      </c>
      <c r="B3" s="311"/>
      <c r="C3" s="226"/>
      <c r="D3" s="244" t="s">
        <v>67</v>
      </c>
      <c r="E3" s="244"/>
      <c r="F3" s="244"/>
      <c r="G3" s="244"/>
      <c r="H3" s="275"/>
      <c r="I3" s="285" t="s">
        <v>93</v>
      </c>
      <c r="J3" s="293" t="s">
        <v>65</v>
      </c>
    </row>
    <row r="4" spans="1:10">
      <c r="A4" s="305" t="s">
        <v>138</v>
      </c>
      <c r="B4" s="312"/>
      <c r="C4" s="226"/>
      <c r="D4" s="244" t="s">
        <v>147</v>
      </c>
      <c r="E4" s="244"/>
      <c r="F4" s="244"/>
      <c r="G4" s="244"/>
      <c r="H4" s="244"/>
      <c r="I4" s="244"/>
      <c r="J4" s="137"/>
    </row>
    <row r="5" spans="1:10">
      <c r="A5" s="306"/>
      <c r="B5" s="311"/>
      <c r="C5" s="227"/>
      <c r="D5" s="245" t="s">
        <v>148</v>
      </c>
      <c r="E5" s="245"/>
      <c r="F5" s="245"/>
      <c r="G5" s="245"/>
      <c r="H5" s="245"/>
      <c r="I5" s="245"/>
      <c r="J5" s="59"/>
    </row>
    <row r="6" spans="1:10" ht="18.75">
      <c r="A6" s="307" t="s">
        <v>4</v>
      </c>
      <c r="B6" s="313"/>
      <c r="C6" s="228"/>
      <c r="D6" s="246" t="s">
        <v>36</v>
      </c>
      <c r="E6" s="246"/>
      <c r="F6" s="246"/>
      <c r="G6" s="246"/>
      <c r="H6" s="246"/>
      <c r="I6" s="246"/>
      <c r="J6" s="294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5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6"/>
      <c r="I9" s="325"/>
      <c r="J9" s="296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6" t="s">
        <v>58</v>
      </c>
      <c r="J10" s="297" t="s">
        <v>123</v>
      </c>
    </row>
    <row r="11" spans="1:10" ht="15" customHeight="1">
      <c r="A11" s="308"/>
      <c r="B11" s="314"/>
      <c r="C11" s="317">
        <v>1</v>
      </c>
      <c r="D11" s="320" t="s">
        <v>139</v>
      </c>
      <c r="E11" s="321"/>
      <c r="F11" s="321"/>
      <c r="G11" s="321"/>
      <c r="H11" s="323"/>
      <c r="I11" s="327"/>
      <c r="J11" s="330"/>
    </row>
    <row r="12" spans="1:10" ht="15" customHeight="1">
      <c r="A12" s="203"/>
      <c r="B12" s="218"/>
      <c r="C12" s="235">
        <v>2</v>
      </c>
      <c r="D12" s="251" t="s">
        <v>33</v>
      </c>
      <c r="E12" s="322"/>
      <c r="F12" s="322"/>
      <c r="G12" s="322"/>
      <c r="H12" s="324"/>
      <c r="I12" s="328"/>
      <c r="J12" s="331"/>
    </row>
    <row r="13" spans="1:10" ht="15" customHeight="1">
      <c r="A13" s="309"/>
      <c r="B13" s="315"/>
      <c r="C13" s="318">
        <v>3</v>
      </c>
      <c r="D13" s="252" t="s">
        <v>26</v>
      </c>
      <c r="E13" s="322"/>
      <c r="F13" s="322"/>
      <c r="G13" s="322"/>
      <c r="H13" s="324"/>
      <c r="I13" s="328"/>
      <c r="J13" s="331"/>
    </row>
    <row r="14" spans="1:10" ht="15" customHeight="1">
      <c r="A14" s="309"/>
      <c r="B14" s="315"/>
      <c r="C14" s="237">
        <v>4</v>
      </c>
      <c r="D14" s="252" t="s">
        <v>73</v>
      </c>
      <c r="E14" s="322"/>
      <c r="F14" s="322"/>
      <c r="G14" s="322"/>
      <c r="H14" s="324"/>
      <c r="I14" s="328"/>
      <c r="J14" s="331"/>
    </row>
    <row r="15" spans="1:10" ht="15" customHeight="1">
      <c r="A15" s="203"/>
      <c r="B15" s="218" t="s">
        <v>69</v>
      </c>
      <c r="C15" s="238"/>
      <c r="D15" s="248" t="s">
        <v>74</v>
      </c>
      <c r="E15" s="322"/>
      <c r="F15" s="322"/>
      <c r="G15" s="322"/>
      <c r="H15" s="324"/>
      <c r="I15" s="328"/>
      <c r="J15" s="331"/>
    </row>
    <row r="16" spans="1:10" ht="15" customHeight="1">
      <c r="A16" s="203"/>
      <c r="B16" s="218" t="s">
        <v>28</v>
      </c>
      <c r="C16" s="234"/>
      <c r="D16" s="253" t="s">
        <v>72</v>
      </c>
      <c r="E16" s="322"/>
      <c r="F16" s="322"/>
      <c r="G16" s="322"/>
      <c r="H16" s="324"/>
      <c r="I16" s="328"/>
      <c r="J16" s="331"/>
    </row>
    <row r="17" spans="1:10" ht="15" customHeight="1">
      <c r="A17" s="203"/>
      <c r="B17" s="219" t="s">
        <v>68</v>
      </c>
      <c r="C17" s="236">
        <v>5</v>
      </c>
      <c r="D17" s="253" t="s">
        <v>25</v>
      </c>
      <c r="E17" s="322"/>
      <c r="F17" s="322"/>
      <c r="G17" s="322"/>
      <c r="H17" s="324"/>
      <c r="I17" s="328"/>
      <c r="J17" s="331"/>
    </row>
    <row r="18" spans="1:10" ht="15" customHeight="1">
      <c r="A18" s="203"/>
      <c r="B18" s="219"/>
      <c r="C18" s="236">
        <v>6</v>
      </c>
      <c r="D18" s="251" t="s">
        <v>17</v>
      </c>
      <c r="E18" s="322"/>
      <c r="F18" s="322"/>
      <c r="G18" s="322"/>
      <c r="H18" s="324"/>
      <c r="I18" s="328"/>
      <c r="J18" s="331"/>
    </row>
    <row r="19" spans="1:10" ht="15" customHeight="1">
      <c r="A19" s="203"/>
      <c r="B19" s="219"/>
      <c r="C19" s="236">
        <v>7</v>
      </c>
      <c r="D19" s="251" t="s">
        <v>22</v>
      </c>
      <c r="E19" s="322"/>
      <c r="F19" s="322"/>
      <c r="G19" s="322"/>
      <c r="H19" s="324"/>
      <c r="I19" s="328"/>
      <c r="J19" s="331"/>
    </row>
    <row r="20" spans="1:10" ht="15" customHeight="1">
      <c r="A20" s="203"/>
      <c r="B20" s="219"/>
      <c r="C20" s="236">
        <v>8</v>
      </c>
      <c r="D20" s="248" t="s">
        <v>27</v>
      </c>
      <c r="E20" s="322"/>
      <c r="F20" s="322"/>
      <c r="G20" s="322"/>
      <c r="H20" s="324"/>
      <c r="I20" s="328"/>
      <c r="J20" s="331"/>
    </row>
    <row r="21" spans="1:10" ht="15" customHeight="1">
      <c r="A21" s="203"/>
      <c r="B21" s="219"/>
      <c r="C21" s="236">
        <v>9</v>
      </c>
      <c r="D21" s="248" t="s">
        <v>88</v>
      </c>
      <c r="E21" s="322"/>
      <c r="F21" s="322"/>
      <c r="G21" s="322"/>
      <c r="H21" s="324"/>
      <c r="I21" s="328"/>
      <c r="J21" s="331"/>
    </row>
    <row r="22" spans="1:10" ht="15" customHeight="1">
      <c r="A22" s="203"/>
      <c r="B22" s="316"/>
      <c r="C22" s="319">
        <v>10</v>
      </c>
      <c r="D22" s="254" t="s">
        <v>29</v>
      </c>
      <c r="E22" s="322"/>
      <c r="F22" s="322"/>
      <c r="G22" s="322"/>
      <c r="H22" s="324"/>
      <c r="I22" s="329"/>
      <c r="J22" s="332"/>
    </row>
    <row r="23" spans="1:10" ht="21" customHeight="1">
      <c r="A23" s="205"/>
      <c r="B23" s="221"/>
      <c r="C23" s="240"/>
      <c r="D23" s="255" t="s">
        <v>144</v>
      </c>
      <c r="E23" s="56">
        <f>COUNTIF(E11:E22,"○")*4</f>
        <v>0</v>
      </c>
      <c r="F23" s="56">
        <f>COUNTIF(F11:F22,"○")*3</f>
        <v>0</v>
      </c>
      <c r="G23" s="56">
        <f>COUNTIF(G11:G22,"○")*2</f>
        <v>0</v>
      </c>
      <c r="H23" s="56">
        <f>COUNTIF(H11:H22,"○")</f>
        <v>0</v>
      </c>
      <c r="I23">
        <f>SUM(E23:H23)</f>
        <v>0</v>
      </c>
      <c r="J23" s="301"/>
    </row>
    <row r="24" spans="1:10" ht="21.75" customHeight="1">
      <c r="A24" s="206"/>
      <c r="B24" s="222"/>
      <c r="C24" s="241"/>
      <c r="D24" s="256" t="s">
        <v>145</v>
      </c>
      <c r="E24" s="267">
        <f>COUNTIF(E11:E22,"○")</f>
        <v>0</v>
      </c>
      <c r="F24" s="267">
        <f>COUNTIF(F11:F22,"○")</f>
        <v>0</v>
      </c>
      <c r="G24" s="267">
        <f>COUNTIF(G11:G22,"○")</f>
        <v>0</v>
      </c>
      <c r="H24" s="267">
        <f>COUNTIF(H11:H22,"○")</f>
        <v>0</v>
      </c>
      <c r="I24">
        <f>SUM(E24:H24)</f>
        <v>0</v>
      </c>
      <c r="J24" s="143"/>
    </row>
    <row r="25" spans="1:10" ht="19.2" customHeight="1">
      <c r="A25" s="206"/>
      <c r="B25" s="222"/>
      <c r="C25" s="241"/>
      <c r="D25" s="257" t="s">
        <v>146</v>
      </c>
      <c r="E25" s="268" t="e">
        <f>I23/(I24*4)</f>
        <v>#DIV/0!</v>
      </c>
      <c r="F25" s="274"/>
      <c r="G25" s="274"/>
      <c r="H25" s="283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6"/>
      <c r="B27" s="222"/>
      <c r="C27" s="241"/>
      <c r="D27" s="259"/>
      <c r="J27" s="143"/>
    </row>
    <row r="28" spans="1:10" ht="15" customHeight="1">
      <c r="A28" s="207"/>
      <c r="B28" s="223"/>
      <c r="C28" s="242"/>
      <c r="D28" s="258"/>
      <c r="E28" s="269"/>
      <c r="F28" s="269"/>
      <c r="G28" s="269"/>
      <c r="H28" s="269"/>
      <c r="I28" s="269"/>
      <c r="J28" s="302"/>
    </row>
  </sheetData>
  <mergeCells count="12">
    <mergeCell ref="A2:B2"/>
    <mergeCell ref="C2:H2"/>
    <mergeCell ref="A3:B3"/>
    <mergeCell ref="D5:J5"/>
    <mergeCell ref="A6:B6"/>
    <mergeCell ref="D6:J6"/>
    <mergeCell ref="E9:H9"/>
    <mergeCell ref="E25:H25"/>
    <mergeCell ref="A4:B5"/>
    <mergeCell ref="A9:B10"/>
    <mergeCell ref="D9:D10"/>
    <mergeCell ref="C14:C16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tabSelected="1" workbookViewId="0">
      <selection activeCell="C14" sqref="C14:C1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1" t="s">
        <v>71</v>
      </c>
    </row>
    <row r="2" spans="1:10" ht="25.5" customHeight="1">
      <c r="A2" s="42" t="s">
        <v>105</v>
      </c>
      <c r="B2" s="310"/>
      <c r="C2" s="225"/>
      <c r="D2" s="225"/>
      <c r="E2" s="225"/>
      <c r="F2" s="225"/>
      <c r="G2" s="225"/>
      <c r="H2" s="225"/>
      <c r="I2" s="284" t="s">
        <v>137</v>
      </c>
      <c r="J2" s="292" t="s">
        <v>57</v>
      </c>
    </row>
    <row r="3" spans="1:10" ht="26.25" customHeight="1">
      <c r="A3" s="304" t="s">
        <v>39</v>
      </c>
      <c r="B3" s="311"/>
      <c r="C3" s="226"/>
      <c r="D3" s="244" t="s">
        <v>75</v>
      </c>
      <c r="E3" s="244"/>
      <c r="F3" s="244"/>
      <c r="G3" s="244"/>
      <c r="H3" s="275"/>
      <c r="I3" s="285" t="s">
        <v>93</v>
      </c>
      <c r="J3" s="293" t="s">
        <v>65</v>
      </c>
    </row>
    <row r="4" spans="1:10">
      <c r="A4" s="305" t="s">
        <v>138</v>
      </c>
      <c r="B4" s="312"/>
      <c r="C4" s="226"/>
      <c r="D4" s="334" t="s">
        <v>150</v>
      </c>
      <c r="E4" s="334"/>
      <c r="F4" s="334"/>
      <c r="G4" s="334"/>
      <c r="H4" s="334"/>
      <c r="I4" s="334"/>
      <c r="J4" s="344"/>
    </row>
    <row r="5" spans="1:10">
      <c r="A5" s="306"/>
      <c r="B5" s="311"/>
      <c r="C5" s="227"/>
      <c r="D5" s="335" t="s">
        <v>149</v>
      </c>
      <c r="E5" s="335"/>
      <c r="F5" s="335"/>
      <c r="G5" s="335"/>
      <c r="H5" s="335"/>
      <c r="I5" s="335"/>
      <c r="J5" s="345"/>
    </row>
    <row r="6" spans="1:10" ht="18.75">
      <c r="A6" s="307" t="s">
        <v>4</v>
      </c>
      <c r="B6" s="313"/>
      <c r="C6" s="228"/>
      <c r="D6" s="246" t="s">
        <v>104</v>
      </c>
      <c r="E6" s="246"/>
      <c r="F6" s="246"/>
      <c r="G6" s="246"/>
      <c r="H6" s="246"/>
      <c r="I6" s="246"/>
      <c r="J6" s="294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5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6"/>
      <c r="I9" s="325"/>
      <c r="J9" s="296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6" t="s">
        <v>58</v>
      </c>
      <c r="J10" s="297" t="s">
        <v>123</v>
      </c>
    </row>
    <row r="11" spans="1:10" ht="15" customHeight="1">
      <c r="A11" s="201"/>
      <c r="B11" s="314"/>
      <c r="C11" s="317">
        <v>1</v>
      </c>
      <c r="D11" s="320" t="s">
        <v>139</v>
      </c>
      <c r="E11" s="336"/>
      <c r="F11" s="336"/>
      <c r="G11" s="336"/>
      <c r="H11" s="340"/>
      <c r="I11" s="327"/>
      <c r="J11" s="330"/>
    </row>
    <row r="12" spans="1:10" ht="15" customHeight="1">
      <c r="A12" s="201"/>
      <c r="B12" s="218"/>
      <c r="C12" s="235">
        <v>2</v>
      </c>
      <c r="D12" s="251" t="s">
        <v>33</v>
      </c>
      <c r="E12" s="337"/>
      <c r="F12" s="337"/>
      <c r="G12" s="337"/>
      <c r="H12" s="341"/>
      <c r="I12" s="328"/>
      <c r="J12" s="331"/>
    </row>
    <row r="13" spans="1:10" ht="15" customHeight="1">
      <c r="A13" s="201"/>
      <c r="B13" s="315"/>
      <c r="C13" s="318">
        <v>3</v>
      </c>
      <c r="D13" s="252" t="s">
        <v>26</v>
      </c>
      <c r="E13" s="337"/>
      <c r="F13" s="337"/>
      <c r="G13" s="337"/>
      <c r="H13" s="341"/>
      <c r="I13" s="328"/>
      <c r="J13" s="331"/>
    </row>
    <row r="14" spans="1:10" ht="15" customHeight="1">
      <c r="A14" s="309"/>
      <c r="B14" s="315" t="s">
        <v>124</v>
      </c>
      <c r="C14" s="237">
        <v>4</v>
      </c>
      <c r="D14" s="252" t="s">
        <v>73</v>
      </c>
      <c r="E14" s="322"/>
      <c r="F14" s="322"/>
      <c r="G14" s="322"/>
      <c r="H14" s="324"/>
      <c r="I14" s="328"/>
      <c r="J14" s="331"/>
    </row>
    <row r="15" spans="1:10" ht="15" customHeight="1">
      <c r="A15" s="201"/>
      <c r="B15" s="218" t="s">
        <v>13</v>
      </c>
      <c r="C15" s="238"/>
      <c r="D15" s="248" t="s">
        <v>56</v>
      </c>
      <c r="E15" s="338"/>
      <c r="F15" s="338"/>
      <c r="G15" s="338"/>
      <c r="H15" s="342"/>
      <c r="I15" s="328"/>
      <c r="J15" s="331"/>
    </row>
    <row r="16" spans="1:10" ht="15" customHeight="1">
      <c r="A16" s="202"/>
      <c r="B16" s="218" t="s">
        <v>16</v>
      </c>
      <c r="C16" s="234"/>
      <c r="D16" s="253" t="s">
        <v>72</v>
      </c>
      <c r="E16" s="339"/>
      <c r="F16" s="339"/>
      <c r="G16" s="339"/>
      <c r="H16" s="343"/>
      <c r="I16" s="328"/>
      <c r="J16" s="331"/>
    </row>
    <row r="17" spans="1:10" ht="15" customHeight="1">
      <c r="A17" s="202"/>
      <c r="B17" s="219"/>
      <c r="C17" s="236">
        <v>5</v>
      </c>
      <c r="D17" s="251" t="s">
        <v>91</v>
      </c>
      <c r="E17" s="337"/>
      <c r="F17" s="337"/>
      <c r="G17" s="337"/>
      <c r="H17" s="341"/>
      <c r="I17" s="328"/>
      <c r="J17" s="331"/>
    </row>
    <row r="18" spans="1:10" ht="15" customHeight="1">
      <c r="A18" s="201"/>
      <c r="B18" s="219"/>
      <c r="C18" s="236">
        <v>6</v>
      </c>
      <c r="D18" s="248" t="s">
        <v>18</v>
      </c>
      <c r="E18" s="337"/>
      <c r="F18" s="337"/>
      <c r="G18" s="337"/>
      <c r="H18" s="341"/>
      <c r="I18" s="328"/>
      <c r="J18" s="331"/>
    </row>
    <row r="19" spans="1:10" ht="15" customHeight="1">
      <c r="A19" s="202"/>
      <c r="B19" s="333"/>
      <c r="C19" s="236">
        <v>7</v>
      </c>
      <c r="D19" s="253" t="s">
        <v>25</v>
      </c>
      <c r="E19" s="337"/>
      <c r="F19" s="337"/>
      <c r="G19" s="337"/>
      <c r="H19" s="341"/>
      <c r="I19" s="328"/>
      <c r="J19" s="331"/>
    </row>
    <row r="20" spans="1:10" ht="15" customHeight="1">
      <c r="A20" s="202"/>
      <c r="B20" s="333"/>
      <c r="C20" s="236">
        <v>8</v>
      </c>
      <c r="D20" s="248" t="s">
        <v>90</v>
      </c>
      <c r="E20" s="337"/>
      <c r="F20" s="337"/>
      <c r="G20" s="337"/>
      <c r="H20" s="341"/>
      <c r="I20" s="328"/>
      <c r="J20" s="331"/>
    </row>
    <row r="21" spans="1:10" ht="15" customHeight="1">
      <c r="A21" s="203"/>
      <c r="B21" s="219"/>
      <c r="C21" s="319"/>
      <c r="D21" s="254"/>
      <c r="E21" s="337"/>
      <c r="F21" s="337"/>
      <c r="G21" s="337"/>
      <c r="H21" s="341"/>
      <c r="I21" s="329"/>
      <c r="J21" s="332"/>
    </row>
    <row r="22" spans="1:10" ht="21" customHeight="1">
      <c r="A22" s="205"/>
      <c r="B22" s="221"/>
      <c r="C22" s="240"/>
      <c r="D22" s="255" t="s">
        <v>144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1"/>
    </row>
    <row r="23" spans="1:10" ht="21.75" customHeight="1">
      <c r="A23" s="206"/>
      <c r="B23" s="222"/>
      <c r="C23" s="241"/>
      <c r="D23" s="256" t="s">
        <v>145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146</v>
      </c>
      <c r="E24" s="268" t="e">
        <f>I22/(I23*4)</f>
        <v>#DIV/0!</v>
      </c>
      <c r="F24" s="274"/>
      <c r="G24" s="274"/>
      <c r="H24" s="283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2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4:C16"/>
    <mergeCell ref="B19:B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tabSelected="1" workbookViewId="0">
      <selection activeCell="C14" sqref="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1" t="s">
        <v>78</v>
      </c>
    </row>
    <row r="2" spans="1:10" ht="25.5" customHeight="1">
      <c r="A2" s="42" t="s">
        <v>105</v>
      </c>
      <c r="B2" s="310"/>
      <c r="C2" s="225"/>
      <c r="D2" s="225"/>
      <c r="E2" s="225"/>
      <c r="F2" s="225"/>
      <c r="G2" s="225"/>
      <c r="H2" s="225"/>
      <c r="I2" s="284" t="s">
        <v>137</v>
      </c>
      <c r="J2" s="292" t="s">
        <v>57</v>
      </c>
    </row>
    <row r="3" spans="1:10" ht="26.25" customHeight="1">
      <c r="A3" s="304" t="s">
        <v>39</v>
      </c>
      <c r="B3" s="311"/>
      <c r="C3" s="226"/>
      <c r="D3" s="244" t="s">
        <v>77</v>
      </c>
      <c r="E3" s="244"/>
      <c r="F3" s="244"/>
      <c r="G3" s="244"/>
      <c r="H3" s="275"/>
      <c r="I3" s="285" t="s">
        <v>93</v>
      </c>
      <c r="J3" s="293" t="s">
        <v>65</v>
      </c>
    </row>
    <row r="4" spans="1:10">
      <c r="A4" s="305" t="s">
        <v>138</v>
      </c>
      <c r="B4" s="312"/>
      <c r="C4" s="226"/>
      <c r="D4" s="349" t="s">
        <v>151</v>
      </c>
      <c r="E4" s="349"/>
      <c r="F4" s="349"/>
      <c r="G4" s="349"/>
      <c r="H4" s="349"/>
      <c r="I4" s="349"/>
      <c r="J4" s="58"/>
    </row>
    <row r="5" spans="1:10">
      <c r="A5" s="306"/>
      <c r="B5" s="311"/>
      <c r="C5" s="227"/>
      <c r="D5" s="245" t="s">
        <v>152</v>
      </c>
      <c r="E5" s="245"/>
      <c r="F5" s="245"/>
      <c r="G5" s="245"/>
      <c r="H5" s="245"/>
      <c r="I5" s="245"/>
      <c r="J5" s="59"/>
    </row>
    <row r="6" spans="1:10" ht="18.75">
      <c r="A6" s="307" t="s">
        <v>4</v>
      </c>
      <c r="B6" s="313"/>
      <c r="C6" s="228"/>
      <c r="D6" s="246" t="s">
        <v>53</v>
      </c>
      <c r="E6" s="246"/>
      <c r="F6" s="246"/>
      <c r="G6" s="246"/>
      <c r="H6" s="246"/>
      <c r="I6" s="246"/>
      <c r="J6" s="294"/>
    </row>
    <row r="7" spans="1:10" ht="19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3.2" customHeight="1">
      <c r="A8" s="198"/>
      <c r="B8" s="212"/>
      <c r="C8" s="212"/>
      <c r="D8" s="198"/>
      <c r="E8" s="197"/>
      <c r="F8" s="197"/>
      <c r="G8" s="197"/>
      <c r="H8" s="197"/>
      <c r="I8" s="197"/>
      <c r="J8" s="295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6"/>
      <c r="I9" s="286"/>
      <c r="J9" s="296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7" t="s">
        <v>58</v>
      </c>
      <c r="J10" s="297" t="s">
        <v>123</v>
      </c>
    </row>
    <row r="11" spans="1:10" ht="15" customHeight="1">
      <c r="A11" s="308"/>
      <c r="B11" s="314"/>
      <c r="C11" s="317">
        <v>1</v>
      </c>
      <c r="D11" s="320" t="s">
        <v>139</v>
      </c>
      <c r="E11" s="321"/>
      <c r="F11" s="321"/>
      <c r="G11" s="321"/>
      <c r="H11" s="321"/>
      <c r="I11" s="351"/>
      <c r="J11" s="330"/>
    </row>
    <row r="12" spans="1:10" ht="15" customHeight="1">
      <c r="A12" s="203"/>
      <c r="B12" s="218"/>
      <c r="C12" s="235">
        <v>2</v>
      </c>
      <c r="D12" s="350" t="s">
        <v>92</v>
      </c>
      <c r="E12" s="322"/>
      <c r="F12" s="322"/>
      <c r="G12" s="322"/>
      <c r="H12" s="322"/>
      <c r="I12" s="352"/>
      <c r="J12" s="331"/>
    </row>
    <row r="13" spans="1:10" ht="15" customHeight="1">
      <c r="A13" s="203"/>
      <c r="B13" s="218"/>
      <c r="C13" s="318">
        <v>3</v>
      </c>
      <c r="D13" s="251" t="s">
        <v>83</v>
      </c>
      <c r="E13" s="322"/>
      <c r="F13" s="322"/>
      <c r="G13" s="322"/>
      <c r="H13" s="322"/>
      <c r="I13" s="352"/>
      <c r="J13" s="331"/>
    </row>
    <row r="14" spans="1:10" ht="15" customHeight="1">
      <c r="A14" s="309"/>
      <c r="B14" s="315" t="s">
        <v>5</v>
      </c>
      <c r="C14" s="235">
        <v>4</v>
      </c>
      <c r="D14" s="252" t="s">
        <v>26</v>
      </c>
      <c r="E14" s="322"/>
      <c r="F14" s="322"/>
      <c r="G14" s="322"/>
      <c r="H14" s="322"/>
      <c r="I14" s="328"/>
      <c r="J14" s="331"/>
    </row>
    <row r="15" spans="1:10" ht="15" customHeight="1">
      <c r="A15" s="309"/>
      <c r="B15" s="315" t="s">
        <v>79</v>
      </c>
      <c r="C15" s="237">
        <v>5</v>
      </c>
      <c r="D15" s="252" t="s">
        <v>73</v>
      </c>
      <c r="E15" s="322"/>
      <c r="F15" s="322"/>
      <c r="G15" s="322"/>
      <c r="H15" s="324"/>
      <c r="I15" s="328"/>
      <c r="J15" s="331"/>
    </row>
    <row r="16" spans="1:10" ht="15" customHeight="1">
      <c r="A16" s="201"/>
      <c r="B16" s="218" t="s">
        <v>84</v>
      </c>
      <c r="C16" s="238"/>
      <c r="D16" s="248" t="s">
        <v>56</v>
      </c>
      <c r="E16" s="338"/>
      <c r="F16" s="338"/>
      <c r="G16" s="338"/>
      <c r="H16" s="342"/>
      <c r="I16" s="352"/>
      <c r="J16" s="331"/>
    </row>
    <row r="17" spans="1:10" ht="15" customHeight="1">
      <c r="A17" s="202"/>
      <c r="B17" s="218"/>
      <c r="C17" s="234"/>
      <c r="D17" s="253" t="s">
        <v>72</v>
      </c>
      <c r="E17" s="337"/>
      <c r="F17" s="337"/>
      <c r="G17" s="337"/>
      <c r="H17" s="337"/>
      <c r="I17" s="352"/>
      <c r="J17" s="331"/>
    </row>
    <row r="18" spans="1:10" ht="15" customHeight="1">
      <c r="A18" s="203"/>
      <c r="B18" s="333"/>
      <c r="C18" s="236">
        <v>6</v>
      </c>
      <c r="D18" s="251" t="s">
        <v>81</v>
      </c>
      <c r="E18" s="322"/>
      <c r="F18" s="322"/>
      <c r="G18" s="322"/>
      <c r="H18" s="322"/>
      <c r="I18" s="352"/>
      <c r="J18" s="331"/>
    </row>
    <row r="19" spans="1:10" ht="15" customHeight="1">
      <c r="A19" s="203"/>
      <c r="B19" s="347"/>
      <c r="C19" s="236">
        <v>7</v>
      </c>
      <c r="D19" s="251" t="s">
        <v>141</v>
      </c>
      <c r="E19" s="322"/>
      <c r="F19" s="322"/>
      <c r="G19" s="322"/>
      <c r="H19" s="322"/>
      <c r="I19" s="352"/>
      <c r="J19" s="331"/>
    </row>
    <row r="20" spans="1:10" ht="15" customHeight="1">
      <c r="A20" s="203"/>
      <c r="B20" s="218"/>
      <c r="C20" s="236">
        <v>8</v>
      </c>
      <c r="D20" s="248" t="s">
        <v>82</v>
      </c>
      <c r="E20" s="322"/>
      <c r="F20" s="322"/>
      <c r="G20" s="322"/>
      <c r="H20" s="322"/>
      <c r="I20" s="352"/>
      <c r="J20" s="331"/>
    </row>
    <row r="21" spans="1:10" ht="15" customHeight="1">
      <c r="A21" s="346"/>
      <c r="B21" s="220"/>
      <c r="C21" s="348">
        <v>9</v>
      </c>
      <c r="D21" s="254" t="s">
        <v>80</v>
      </c>
      <c r="E21" s="322"/>
      <c r="F21" s="322"/>
      <c r="G21" s="322"/>
      <c r="H21" s="322"/>
      <c r="I21" s="328"/>
      <c r="J21" s="332"/>
    </row>
    <row r="22" spans="1:10" ht="21" customHeight="1">
      <c r="A22" s="205"/>
      <c r="B22" s="221"/>
      <c r="C22" s="240"/>
      <c r="D22" s="255" t="s">
        <v>144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1"/>
    </row>
    <row r="23" spans="1:10" ht="21.75" customHeight="1">
      <c r="A23" s="206"/>
      <c r="B23" s="222"/>
      <c r="C23" s="241"/>
      <c r="D23" s="256" t="s">
        <v>145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146</v>
      </c>
      <c r="E24" s="268" t="e">
        <f>I22/(I23*4)</f>
        <v>#DIV/0!</v>
      </c>
      <c r="F24" s="274"/>
      <c r="G24" s="274"/>
      <c r="H24" s="283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2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5:C17"/>
    <mergeCell ref="B18:B19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1"/>
  <sheetViews>
    <sheetView tabSelected="1" workbookViewId="0">
      <selection activeCell="C13" sqref="C13: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1" t="s">
        <v>9</v>
      </c>
    </row>
    <row r="2" spans="1:10" ht="25.5" customHeight="1">
      <c r="A2" s="42" t="s">
        <v>105</v>
      </c>
      <c r="B2" s="310"/>
      <c r="C2" s="225"/>
      <c r="D2" s="225"/>
      <c r="E2" s="225"/>
      <c r="F2" s="225"/>
      <c r="G2" s="225"/>
      <c r="H2" s="225"/>
      <c r="I2" s="284" t="s">
        <v>137</v>
      </c>
      <c r="J2" s="292" t="s">
        <v>57</v>
      </c>
    </row>
    <row r="3" spans="1:10" ht="26.25" customHeight="1">
      <c r="A3" s="304" t="s">
        <v>39</v>
      </c>
      <c r="B3" s="311"/>
      <c r="C3" s="226"/>
      <c r="D3" s="244" t="s">
        <v>85</v>
      </c>
      <c r="E3" s="244"/>
      <c r="F3" s="244"/>
      <c r="G3" s="244"/>
      <c r="H3" s="275"/>
      <c r="I3" s="285" t="s">
        <v>93</v>
      </c>
      <c r="J3" s="293" t="s">
        <v>65</v>
      </c>
    </row>
    <row r="4" spans="1:10">
      <c r="A4" s="305" t="s">
        <v>138</v>
      </c>
      <c r="B4" s="312"/>
      <c r="C4" s="226"/>
      <c r="D4" s="244" t="s">
        <v>96</v>
      </c>
      <c r="E4" s="244"/>
      <c r="F4" s="244"/>
      <c r="G4" s="244"/>
      <c r="H4" s="244"/>
      <c r="I4" s="244"/>
      <c r="J4" s="137"/>
    </row>
    <row r="5" spans="1:10">
      <c r="A5" s="306"/>
      <c r="B5" s="311"/>
      <c r="C5" s="227"/>
      <c r="D5" s="245" t="s">
        <v>89</v>
      </c>
      <c r="E5" s="245"/>
      <c r="F5" s="245"/>
      <c r="G5" s="245"/>
      <c r="H5" s="245"/>
      <c r="I5" s="245"/>
      <c r="J5" s="59"/>
    </row>
    <row r="6" spans="1:10" ht="18.75">
      <c r="A6" s="307" t="s">
        <v>4</v>
      </c>
      <c r="B6" s="313"/>
      <c r="C6" s="228"/>
      <c r="D6" s="246" t="s">
        <v>106</v>
      </c>
      <c r="E6" s="246"/>
      <c r="F6" s="246"/>
      <c r="G6" s="246"/>
      <c r="H6" s="246"/>
      <c r="I6" s="246"/>
      <c r="J6" s="294"/>
    </row>
    <row r="7" spans="1:10" ht="13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5" customHeight="1">
      <c r="A8" s="198"/>
      <c r="B8" s="212"/>
      <c r="C8" s="212"/>
      <c r="D8" s="198"/>
      <c r="E8" s="197"/>
      <c r="F8" s="197"/>
      <c r="G8" s="197"/>
      <c r="H8" s="197"/>
      <c r="I8" s="197"/>
      <c r="J8" s="295" t="s">
        <v>140</v>
      </c>
    </row>
    <row r="9" spans="1:10" ht="15" customHeight="1">
      <c r="A9" s="199" t="s">
        <v>11</v>
      </c>
      <c r="B9" s="213"/>
      <c r="C9" s="229"/>
      <c r="D9" s="229" t="s">
        <v>8</v>
      </c>
      <c r="E9" s="261" t="s">
        <v>3</v>
      </c>
      <c r="F9" s="271"/>
      <c r="G9" s="271"/>
      <c r="H9" s="276"/>
      <c r="I9" s="325"/>
      <c r="J9" s="296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6" t="s">
        <v>58</v>
      </c>
      <c r="J10" s="297" t="s">
        <v>123</v>
      </c>
    </row>
    <row r="11" spans="1:10" ht="15" customHeight="1">
      <c r="A11" s="308"/>
      <c r="B11" s="314"/>
      <c r="C11" s="354">
        <v>1</v>
      </c>
      <c r="D11" s="320" t="s">
        <v>139</v>
      </c>
      <c r="E11" s="321"/>
      <c r="F11" s="321"/>
      <c r="G11" s="321"/>
      <c r="H11" s="321"/>
      <c r="I11" s="358"/>
      <c r="J11" s="330"/>
    </row>
    <row r="12" spans="1:10" ht="15" customHeight="1">
      <c r="A12" s="203"/>
      <c r="B12" s="218"/>
      <c r="C12" s="236">
        <v>2</v>
      </c>
      <c r="D12" s="251" t="s">
        <v>33</v>
      </c>
      <c r="E12" s="322"/>
      <c r="F12" s="322"/>
      <c r="G12" s="322"/>
      <c r="H12" s="322"/>
      <c r="I12" s="352"/>
      <c r="J12" s="331"/>
    </row>
    <row r="13" spans="1:10" ht="15" customHeight="1">
      <c r="A13" s="201"/>
      <c r="B13" s="218"/>
      <c r="C13" s="237">
        <v>3</v>
      </c>
      <c r="D13" s="248" t="s">
        <v>94</v>
      </c>
      <c r="E13" s="338"/>
      <c r="F13" s="338"/>
      <c r="G13" s="338"/>
      <c r="H13" s="342"/>
      <c r="I13" s="328"/>
      <c r="J13" s="331"/>
    </row>
    <row r="14" spans="1:10" ht="15" customHeight="1">
      <c r="A14" s="203"/>
      <c r="B14" s="218"/>
      <c r="C14" s="234"/>
      <c r="D14" s="248" t="s">
        <v>74</v>
      </c>
      <c r="E14" s="322"/>
      <c r="F14" s="322"/>
      <c r="G14" s="322"/>
      <c r="H14" s="322"/>
      <c r="I14" s="352"/>
      <c r="J14" s="331"/>
    </row>
    <row r="15" spans="1:10" ht="15" customHeight="1">
      <c r="A15" s="203"/>
      <c r="B15" s="219"/>
      <c r="C15" s="236">
        <v>4</v>
      </c>
      <c r="D15" s="356" t="s">
        <v>142</v>
      </c>
      <c r="E15" s="322"/>
      <c r="F15" s="322"/>
      <c r="G15" s="322"/>
      <c r="H15" s="322"/>
      <c r="I15" s="352"/>
      <c r="J15" s="331"/>
    </row>
    <row r="16" spans="1:10" ht="15" customHeight="1">
      <c r="A16" s="203"/>
      <c r="B16" s="219"/>
      <c r="C16" s="236">
        <v>5</v>
      </c>
      <c r="D16" s="356" t="s">
        <v>1</v>
      </c>
      <c r="E16" s="322"/>
      <c r="F16" s="322"/>
      <c r="G16" s="322"/>
      <c r="H16" s="322"/>
      <c r="I16" s="352"/>
      <c r="J16" s="331"/>
    </row>
    <row r="17" spans="1:10" ht="15" customHeight="1">
      <c r="A17" s="203"/>
      <c r="B17" s="218" t="s">
        <v>64</v>
      </c>
      <c r="C17" s="236">
        <v>6</v>
      </c>
      <c r="D17" s="356" t="s">
        <v>122</v>
      </c>
      <c r="E17" s="322"/>
      <c r="F17" s="322"/>
      <c r="G17" s="322"/>
      <c r="H17" s="322"/>
      <c r="I17" s="352"/>
      <c r="J17" s="331"/>
    </row>
    <row r="18" spans="1:10" ht="15" customHeight="1">
      <c r="A18" s="203"/>
      <c r="B18" s="347" t="s">
        <v>125</v>
      </c>
      <c r="C18" s="236">
        <v>7</v>
      </c>
      <c r="D18" s="356" t="s">
        <v>143</v>
      </c>
      <c r="E18" s="322"/>
      <c r="F18" s="322"/>
      <c r="G18" s="322"/>
      <c r="H18" s="322"/>
      <c r="I18" s="352"/>
      <c r="J18" s="331"/>
    </row>
    <row r="19" spans="1:10" ht="15" customHeight="1">
      <c r="A19" s="203"/>
      <c r="B19" s="219" t="s">
        <v>126</v>
      </c>
      <c r="C19" s="236">
        <v>8</v>
      </c>
      <c r="D19" s="356" t="s">
        <v>97</v>
      </c>
      <c r="E19" s="322"/>
      <c r="F19" s="322"/>
      <c r="G19" s="322"/>
      <c r="H19" s="322"/>
      <c r="I19" s="352"/>
      <c r="J19" s="331"/>
    </row>
    <row r="20" spans="1:10" ht="15" customHeight="1">
      <c r="A20" s="203"/>
      <c r="B20" s="219" t="s">
        <v>127</v>
      </c>
      <c r="C20" s="236">
        <v>9</v>
      </c>
      <c r="D20" s="356" t="s">
        <v>23</v>
      </c>
      <c r="E20" s="322"/>
      <c r="F20" s="322"/>
      <c r="G20" s="322"/>
      <c r="H20" s="322"/>
      <c r="I20" s="328"/>
      <c r="J20" s="331"/>
    </row>
    <row r="21" spans="1:10" ht="15" customHeight="1">
      <c r="A21" s="203"/>
      <c r="B21" s="219"/>
      <c r="C21" s="236">
        <v>10</v>
      </c>
      <c r="D21" s="357" t="s">
        <v>19</v>
      </c>
      <c r="E21" s="322"/>
      <c r="F21" s="322"/>
      <c r="G21" s="322"/>
      <c r="H21" s="322"/>
      <c r="I21" s="328"/>
      <c r="J21" s="331"/>
    </row>
    <row r="22" spans="1:10" ht="15" customHeight="1">
      <c r="A22" s="203"/>
      <c r="B22" s="219"/>
      <c r="C22" s="236">
        <v>11</v>
      </c>
      <c r="D22" s="357" t="s">
        <v>31</v>
      </c>
      <c r="E22" s="322"/>
      <c r="F22" s="322"/>
      <c r="G22" s="322"/>
      <c r="H22" s="322"/>
      <c r="I22" s="328"/>
      <c r="J22" s="331"/>
    </row>
    <row r="23" spans="1:10" ht="15" customHeight="1">
      <c r="A23" s="203"/>
      <c r="B23" s="353"/>
      <c r="C23" s="236">
        <v>12</v>
      </c>
      <c r="D23" s="248" t="s">
        <v>86</v>
      </c>
      <c r="E23" s="322"/>
      <c r="F23" s="322"/>
      <c r="G23" s="322"/>
      <c r="H23" s="322"/>
      <c r="I23" s="328"/>
      <c r="J23" s="331"/>
    </row>
    <row r="24" spans="1:10" ht="15" customHeight="1">
      <c r="A24" s="203"/>
      <c r="B24" s="353"/>
      <c r="C24" s="355">
        <v>13</v>
      </c>
      <c r="D24" s="251" t="s">
        <v>87</v>
      </c>
      <c r="E24" s="322"/>
      <c r="F24" s="322"/>
      <c r="G24" s="322"/>
      <c r="H24" s="322"/>
      <c r="I24" s="328"/>
      <c r="J24" s="331"/>
    </row>
    <row r="25" spans="1:10" ht="15" customHeight="1">
      <c r="A25" s="203"/>
      <c r="B25" s="353"/>
      <c r="C25" s="236">
        <v>14</v>
      </c>
      <c r="D25" s="251" t="s">
        <v>95</v>
      </c>
      <c r="E25" s="322"/>
      <c r="F25" s="322"/>
      <c r="G25" s="322"/>
      <c r="H25" s="322"/>
      <c r="I25" s="359"/>
      <c r="J25" s="332"/>
    </row>
    <row r="26" spans="1:10" ht="21" customHeight="1">
      <c r="A26" s="205"/>
      <c r="B26" s="221"/>
      <c r="C26" s="240"/>
      <c r="D26" s="255" t="s">
        <v>144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1"/>
    </row>
    <row r="27" spans="1:10" ht="21.75" customHeight="1">
      <c r="A27" s="206"/>
      <c r="B27" s="222"/>
      <c r="C27" s="241"/>
      <c r="D27" s="256" t="s">
        <v>145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146</v>
      </c>
      <c r="E28" s="268" t="e">
        <f>I26/(I27*4)</f>
        <v>#DIV/0!</v>
      </c>
      <c r="F28" s="274"/>
      <c r="G28" s="274"/>
      <c r="H28" s="283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2"/>
    </row>
  </sheetData>
  <mergeCells count="13">
    <mergeCell ref="A2:B2"/>
    <mergeCell ref="C2:H2"/>
    <mergeCell ref="A3:B3"/>
    <mergeCell ref="D5:J5"/>
    <mergeCell ref="A6:B6"/>
    <mergeCell ref="D6:J6"/>
    <mergeCell ref="E9:H9"/>
    <mergeCell ref="E28:H28"/>
    <mergeCell ref="A4:B5"/>
    <mergeCell ref="A9:B10"/>
    <mergeCell ref="D9:D10"/>
    <mergeCell ref="C13:C14"/>
    <mergeCell ref="B23:B25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評価基準</vt:lpstr>
      <vt:lpstr>評価結果表</vt:lpstr>
      <vt:lpstr>結果表作成例</vt:lpstr>
      <vt:lpstr>指摘事項</vt:lpstr>
      <vt:lpstr>正面玄関</vt:lpstr>
      <vt:lpstr>ロビー・エントランス</vt:lpstr>
      <vt:lpstr>ELVホール・廊下</vt:lpstr>
      <vt:lpstr>階段</vt:lpstr>
      <vt:lpstr>トイレ</vt:lpstr>
      <vt:lpstr>湯沸室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木本　康太</cp:lastModifiedBy>
  <dcterms:created xsi:type="dcterms:W3CDTF">2025-01-06T22:38:58Z</dcterms:created>
  <dcterms:modified xsi:type="dcterms:W3CDTF">2025-02-07T02:52:04Z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2025-02-07T02:52:04Z</vt:filetime>
  </property>
</Properties>
</file>